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svillamizarm\Downloads\"/>
    </mc:Choice>
  </mc:AlternateContent>
  <xr:revisionPtr revIDLastSave="0" documentId="8_{754ABB9E-9676-4D05-A221-5E1F48CBA8CF}" xr6:coauthVersionLast="47" xr6:coauthVersionMax="47" xr10:uidLastSave="{00000000-0000-0000-0000-000000000000}"/>
  <bookViews>
    <workbookView xWindow="-120" yWindow="-120" windowWidth="20730" windowHeight="11160" activeTab="1" xr2:uid="{9FD69F6F-71D8-4960-81B9-9B0A348B3226}"/>
  </bookViews>
  <sheets>
    <sheet name="TABLERO_PRINCIPAL" sheetId="22" r:id="rId1"/>
    <sheet name="PAT-PESV" sheetId="2" r:id="rId2"/>
    <sheet name="CPIan PESV" sheetId="24" r:id="rId3"/>
  </sheets>
  <definedNames>
    <definedName name="_xlnm.Print_Area" localSheetId="2">'CPIan PESV'!$A$1:$O$124</definedName>
    <definedName name="_xlnm.Print_Area" localSheetId="1">'PAT-PESV'!$A$1:$BE$185</definedName>
    <definedName name="_xlnm.Print_Area" localSheetId="0">TABLERO_PRINCIPAL!$A$1:$F$15</definedName>
    <definedName name="Excel_BuiltIn_Print_Titles_1">#REF!</definedName>
    <definedName name="_xlnm.Print_Titles" localSheetId="1">'PAT-PESV'!$6:$6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24" l="1"/>
  <c r="C95" i="24" s="1"/>
  <c r="L26" i="24"/>
  <c r="I26" i="24"/>
  <c r="F26" i="24"/>
  <c r="C26" i="24"/>
  <c r="AH180" i="2" l="1"/>
  <c r="AI180" i="2"/>
  <c r="AJ180" i="2"/>
  <c r="AK180" i="2"/>
  <c r="AL180" i="2"/>
  <c r="AM180" i="2"/>
  <c r="AN180" i="2"/>
  <c r="AO180" i="2"/>
  <c r="AP180" i="2"/>
  <c r="AQ180" i="2"/>
  <c r="AR180" i="2"/>
  <c r="AS180" i="2"/>
  <c r="AT180" i="2"/>
  <c r="AU180" i="2"/>
  <c r="AV180" i="2"/>
  <c r="AW180" i="2"/>
  <c r="AX180" i="2"/>
  <c r="AY180" i="2"/>
  <c r="AZ180" i="2"/>
  <c r="BA180" i="2"/>
  <c r="BB180" i="2"/>
  <c r="BC180" i="2"/>
  <c r="BD180" i="2"/>
  <c r="AG180" i="2"/>
  <c r="L24" i="24" l="1"/>
  <c r="C23" i="24"/>
  <c r="C24" i="24"/>
  <c r="F24" i="24"/>
  <c r="I23" i="24"/>
  <c r="I24" i="24"/>
  <c r="F23" i="24"/>
  <c r="L23" i="24"/>
  <c r="AY7" i="2"/>
  <c r="C76" i="24" s="1"/>
  <c r="C97" i="24" s="1"/>
  <c r="AQ7" i="2"/>
  <c r="C64" i="24" s="1"/>
  <c r="C93" i="24" s="1"/>
  <c r="BA7" i="2"/>
  <c r="C79" i="24" s="1"/>
  <c r="C98" i="24" s="1"/>
  <c r="AS7" i="2"/>
  <c r="C67" i="24" s="1"/>
  <c r="C94" i="24" s="1"/>
  <c r="AK7" i="2"/>
  <c r="C55" i="24" s="1"/>
  <c r="C90" i="24" s="1"/>
  <c r="AW7" i="2"/>
  <c r="C73" i="24" s="1"/>
  <c r="C96" i="24" s="1"/>
  <c r="AO7" i="2"/>
  <c r="C61" i="24" s="1"/>
  <c r="C92" i="24" s="1"/>
  <c r="AG7" i="2"/>
  <c r="C49" i="24" s="1"/>
  <c r="C88" i="24" s="1"/>
  <c r="BC7" i="2"/>
  <c r="C82" i="24" s="1"/>
  <c r="C99" i="24" s="1"/>
  <c r="AU7" i="2"/>
  <c r="AM7" i="2"/>
  <c r="C58" i="24" s="1"/>
  <c r="C91" i="24" s="1"/>
  <c r="AI7" i="2"/>
  <c r="C52" i="24" s="1"/>
  <c r="C89" i="24" s="1"/>
  <c r="L25" i="24" l="1"/>
  <c r="C25" i="24"/>
  <c r="C42" i="24" s="1"/>
  <c r="F25" i="24"/>
  <c r="I25" i="24"/>
  <c r="AG181" i="2"/>
  <c r="AI181" i="2" s="1"/>
  <c r="AK181" i="2" s="1"/>
  <c r="AM181" i="2" s="1"/>
  <c r="AO181" i="2" s="1"/>
  <c r="AQ181" i="2" s="1"/>
  <c r="AS181" i="2" s="1"/>
  <c r="AU181" i="2" s="1"/>
  <c r="AW181" i="2" s="1"/>
  <c r="AH181" i="2"/>
  <c r="AJ181" i="2" l="1"/>
  <c r="AY181" i="2"/>
  <c r="BA181" i="2" s="1"/>
  <c r="BC181" i="2" s="1"/>
  <c r="C107" i="24" s="1"/>
  <c r="C114" i="24" l="1"/>
  <c r="AL181" i="2"/>
  <c r="C108" i="24"/>
  <c r="AN181" i="2" l="1"/>
  <c r="C109" i="24"/>
  <c r="AP181" i="2" l="1"/>
  <c r="C110" i="24"/>
  <c r="AR181" i="2" l="1"/>
  <c r="C111" i="24"/>
  <c r="AT181" i="2" l="1"/>
  <c r="C112" i="24"/>
  <c r="AV181" i="2" l="1"/>
  <c r="AX181" i="2" s="1"/>
  <c r="C113" i="24"/>
  <c r="AZ181" i="2" l="1"/>
  <c r="C115" i="24"/>
  <c r="BB181" i="2" l="1"/>
  <c r="C116" i="24"/>
  <c r="BD181" i="2" l="1"/>
  <c r="C117" i="24"/>
  <c r="C118" i="24" l="1"/>
  <c r="AH2" i="2"/>
</calcChain>
</file>

<file path=xl/sharedStrings.xml><?xml version="1.0" encoding="utf-8"?>
<sst xmlns="http://schemas.openxmlformats.org/spreadsheetml/2006/main" count="936" uniqueCount="407">
  <si>
    <t>Trimestral</t>
  </si>
  <si>
    <t>Meta</t>
  </si>
  <si>
    <t>FRECUENCIA</t>
  </si>
  <si>
    <t>REGISTRO(S)</t>
  </si>
  <si>
    <t>RESPONSABLE</t>
  </si>
  <si>
    <t>Según frecuencia definida</t>
  </si>
  <si>
    <t>Según necesidad identificada</t>
  </si>
  <si>
    <t>ACTIVIDAD</t>
  </si>
  <si>
    <t>HISTORICO DE CAMBIOS</t>
  </si>
  <si>
    <t>Análisis de indicadores de gestión</t>
  </si>
  <si>
    <t>Tablero de indicadores de gestión
Acta de reunión de CVS</t>
  </si>
  <si>
    <t>Comité de Seguridad Vial</t>
  </si>
  <si>
    <t>Gestión de acción correctivas, preventivas y de mejora</t>
  </si>
  <si>
    <t>De acuerdo con procedimiento correspondiente</t>
  </si>
  <si>
    <t>VERSIÓN</t>
  </si>
  <si>
    <t>FECHA</t>
  </si>
  <si>
    <t>CAMBIOS REALIZADOS</t>
  </si>
  <si>
    <t>Emisión inicial del documento</t>
  </si>
  <si>
    <t>Programa de Gestión de la Velocidad Segura</t>
  </si>
  <si>
    <t>SEGUIMIENTO</t>
  </si>
  <si>
    <t>PLAN ANUAL DE TRABAJO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</si>
  <si>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</si>
  <si>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</si>
  <si>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</si>
  <si>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</si>
  <si>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</si>
  <si>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</si>
  <si>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</si>
  <si>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</si>
  <si>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</si>
  <si>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</si>
  <si>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</si>
  <si>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</si>
  <si>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 de Prevención de la Fatiga</t>
  </si>
  <si>
    <t>8.1</t>
  </si>
  <si>
    <t>8.2</t>
  </si>
  <si>
    <t>Anual</t>
  </si>
  <si>
    <t>Programa de Prevención de la Distracción</t>
  </si>
  <si>
    <t>8.3</t>
  </si>
  <si>
    <t>Programa de Cero Tolerancia a la conducción bajo los efectos del Alcohol y Sustancias Psicoactivas</t>
  </si>
  <si>
    <t>8.4</t>
  </si>
  <si>
    <t>8.5</t>
  </si>
  <si>
    <t>Programa para la protección de actores viales vulnerables</t>
  </si>
  <si>
    <t>P</t>
  </si>
  <si>
    <t>E</t>
  </si>
  <si>
    <t xml:space="preserve">Análisis </t>
  </si>
  <si>
    <t>Fecha</t>
  </si>
  <si>
    <t>Responsable análisis</t>
  </si>
  <si>
    <t>SEGUIMIENTO Y MONITOREO</t>
  </si>
  <si>
    <t>CUMPLIMIENTO ACUMULADO</t>
  </si>
  <si>
    <t>Periodo</t>
  </si>
  <si>
    <t>Acumulado</t>
  </si>
  <si>
    <t>CUMPLIMIENTO MENSUAL PAT "PESV"</t>
  </si>
  <si>
    <t>Líder del diseño e implementación del PESV</t>
  </si>
  <si>
    <t xml:space="preserve">Comité de seguridad vial </t>
  </si>
  <si>
    <t>Política de Seguridad Vial de la Organización</t>
  </si>
  <si>
    <t xml:space="preserve">Liderazgo, compromiso y corresponsabilidad del nivel directivo </t>
  </si>
  <si>
    <t>Diagnóstico</t>
  </si>
  <si>
    <t>Caracterización, evaluación y control de riesgos</t>
  </si>
  <si>
    <t xml:space="preserve">Objetivos y metas del PESV </t>
  </si>
  <si>
    <t>Programas de gestión de riesgos críticos y factores de desempeño</t>
  </si>
  <si>
    <t>9.</t>
  </si>
  <si>
    <t>Plan anual de trabajo</t>
  </si>
  <si>
    <t>Competencia y plan anual de formación</t>
  </si>
  <si>
    <t>10.</t>
  </si>
  <si>
    <t xml:space="preserve">Responsabilidad y comportamiento seguro </t>
  </si>
  <si>
    <t>11.</t>
  </si>
  <si>
    <t>Plan de preparación y respuesta ante emergencias viales</t>
  </si>
  <si>
    <t>Investigación interna de siniestros viales</t>
  </si>
  <si>
    <t>13.</t>
  </si>
  <si>
    <t>14.</t>
  </si>
  <si>
    <t>Vías seguras administradas por la organización</t>
  </si>
  <si>
    <t>15.</t>
  </si>
  <si>
    <t>Planificación de desplazamientos laborales</t>
  </si>
  <si>
    <t>16.</t>
  </si>
  <si>
    <t>Inspección de vehículos y equipos</t>
  </si>
  <si>
    <t xml:space="preserve">17. </t>
  </si>
  <si>
    <t>Mantenimiento y control de vehículos seguros y equipos</t>
  </si>
  <si>
    <t>18.</t>
  </si>
  <si>
    <t xml:space="preserve">Gestión del cambio y gestión de contratistas </t>
  </si>
  <si>
    <t>19.</t>
  </si>
  <si>
    <t>Archivo y retención documental</t>
  </si>
  <si>
    <t>20.</t>
  </si>
  <si>
    <t xml:space="preserve">Indicadores y reporte de autogestión PESV </t>
  </si>
  <si>
    <t>21.</t>
  </si>
  <si>
    <t>22.</t>
  </si>
  <si>
    <t>23.</t>
  </si>
  <si>
    <t>24.</t>
  </si>
  <si>
    <t>Registro y análisis estadístico de siniestros viales</t>
  </si>
  <si>
    <t>Auditoría anual</t>
  </si>
  <si>
    <t xml:space="preserve">Mejora continua, acciones preventivas y correctivas </t>
  </si>
  <si>
    <t>Mecanismos de comunicación y participación</t>
  </si>
  <si>
    <t>Designar una persona con poder de decisión en los temas relacionados con la gestión de la seguridad vial, para que lidere el diseño e implementación del PESV.</t>
  </si>
  <si>
    <t>Una por vigencia</t>
  </si>
  <si>
    <t>Comité de SV</t>
  </si>
  <si>
    <t>Promover en la organización la formación de hábitos, comportamientos y conductas seguras en la vía.</t>
  </si>
  <si>
    <t>Acta de compromiso del nivel directivo</t>
  </si>
  <si>
    <t>Aprobación de recursos financieros, técnicos y humanos requeridos para el diseño, implementación, verificación y mejora del PESV.</t>
  </si>
  <si>
    <t>Atender de forma oportuna la solicitud de información por parte de las entidades verificadoras.</t>
  </si>
  <si>
    <t>Según solicitud</t>
  </si>
  <si>
    <t>Realizar seguimiento para que los contratistas cumplan los requisitos de seguridad vial.</t>
  </si>
  <si>
    <t>Realizar el diagnóstico y evaluación inicial del PESV</t>
  </si>
  <si>
    <t>Informe de Diagnostico</t>
  </si>
  <si>
    <t>Según cambios y necesidades</t>
  </si>
  <si>
    <t>Documentar el procedimiento para la evaluación y control del riesgo.</t>
  </si>
  <si>
    <t>Procedimiento de evaluación y control del riesgo.</t>
  </si>
  <si>
    <t>Bases de datos mediante las herramientas definidas para caracterizas el riesgo.</t>
  </si>
  <si>
    <t>Caracterizar peligros y riesgos de origen vial</t>
  </si>
  <si>
    <t xml:space="preserve">Actualizar evaluación de control de riesgos </t>
  </si>
  <si>
    <t>Definir los objetivos y metas del PESV de conformidad con la política de Seguridad Vial de la organización.</t>
  </si>
  <si>
    <t>Matriz de Objetivos, metas e indicadores</t>
  </si>
  <si>
    <t>Comunicar objetivos y metas a todos los colaboradores de la organización.</t>
  </si>
  <si>
    <t>Cuando ingrese un nuevo colaborador / Se generen cambios</t>
  </si>
  <si>
    <t>Revisión, evaluación y actualización de objetivos y metas del PESV</t>
  </si>
  <si>
    <t>Matriz de Objetivos, metas e indicadores actualizada</t>
  </si>
  <si>
    <t>Plan anual de trabajo del PESV</t>
  </si>
  <si>
    <t>Plantear el plan anual de trabajo</t>
  </si>
  <si>
    <t>Ajustes del PAT-PESV</t>
  </si>
  <si>
    <t>Definir la competencia en términos de educación, formación y experiencia para los colaboradores de la organización.</t>
  </si>
  <si>
    <t>Anual; Según necesidades de ajuste</t>
  </si>
  <si>
    <t>Definir plan de formación por cada rol de actor vial identificado en la organización.</t>
  </si>
  <si>
    <t xml:space="preserve">Documentar procedimiento(s) en los que se establezcan los requisitos de contratación en seguridad vial de los colaboradores que realizan desplazamientos laborales. </t>
  </si>
  <si>
    <t>RRHH / Comité de SV</t>
  </si>
  <si>
    <t>Cuando ingrese un nuevo colaborador aplicable</t>
  </si>
  <si>
    <t>Documentar el procedimiento de evaluación del comportamiento de los colaboradores relacionado con la seguridad vial.</t>
  </si>
  <si>
    <t>Evaluación de comportamiento vial</t>
  </si>
  <si>
    <t xml:space="preserve">Anual </t>
  </si>
  <si>
    <t>Evaluar el comportamiento de los colaboradores  en materia de seguridad vial.</t>
  </si>
  <si>
    <t>Definir la estrategia para promover la formación de hábitos, comportamientos interdependientes y conductas seguras en la vía por parte de todos los colaboradores de la organización</t>
  </si>
  <si>
    <t>Documentar uno (1) o varios Plan(es) de Preparación y Respuesta Ante Emergencias Viales (PPRAEV)</t>
  </si>
  <si>
    <t>Versión: 00</t>
  </si>
  <si>
    <t>Cuando la Alta dirección lo defina / o se generen cambios en la persona asignada</t>
  </si>
  <si>
    <t>Acta de Asignación del Líder PESV</t>
  </si>
  <si>
    <t>Alta Dirección</t>
  </si>
  <si>
    <t>Líder del PESV</t>
  </si>
  <si>
    <t>Registro de Inducción, reinducción, asistencia a capacitaciones.</t>
  </si>
  <si>
    <t>Presupuesto; Acta de aprobación de recursos</t>
  </si>
  <si>
    <t>Actas de seguimiento, informes, o comunicación de requerimientos</t>
  </si>
  <si>
    <t>Informes de evaluación y seguimiento de contratistas</t>
  </si>
  <si>
    <t>Participación en una (1) reunión del comité de seguridad vial / Revisión anual del PESV</t>
  </si>
  <si>
    <t xml:space="preserve">Informe de revisión del PESV; Acta de reunión del CSV </t>
  </si>
  <si>
    <t>Actualización dinámica del Diagnostico del PESV</t>
  </si>
  <si>
    <t>Realizar valoración del riesgo vial</t>
  </si>
  <si>
    <t>Matriz de identificación de peligros, valoración del riesgo vial y determinación de controles</t>
  </si>
  <si>
    <t>Según avances y necesidades de ajuste</t>
  </si>
  <si>
    <t>Matriz de Competencias PESV</t>
  </si>
  <si>
    <t>Plan anual de capacitación y entrenamiento en SV</t>
  </si>
  <si>
    <t>Capacitación 1</t>
  </si>
  <si>
    <t>Asistencia de Capacitación; registro de evaluación</t>
  </si>
  <si>
    <t>Definir las funciones y responsabilidades en SV para cargos y roles del PESV</t>
  </si>
  <si>
    <t>Matriz de funciones y responsabilidades SV del PESV</t>
  </si>
  <si>
    <t xml:space="preserve">Aplicación del procedimiento(s) en los que se establezcan los requisitos de contratación en seguridad vial de los colaboradores que realizan desplazamientos laborales. </t>
  </si>
  <si>
    <t>Registro de aplicación de procedimiento de selección</t>
  </si>
  <si>
    <t>Asignación de funciones, y responsabilidades en SV de acuerdo con los términos del PESV</t>
  </si>
  <si>
    <t>Registro de asignación de funciones y responsabilidades SV del PESV</t>
  </si>
  <si>
    <t>Registro de aplicación de evaluación de comportamiento vial</t>
  </si>
  <si>
    <t xml:space="preserve">Informe de estrategia de intervención </t>
  </si>
  <si>
    <t>Diseño de protocolos de atención emergencias viales</t>
  </si>
  <si>
    <t>Socializar protocolos de atención emergencias viales con el personal de la operación</t>
  </si>
  <si>
    <t>Desarrollar simulacros para atención a emergencias viales según protocolos diseñados.</t>
  </si>
  <si>
    <t>Anual // cuando se realice un ingreso o una autorización</t>
  </si>
  <si>
    <t>Semestral</t>
  </si>
  <si>
    <t>Procedimiento(s) Operativo(s) Normalizado(s)</t>
  </si>
  <si>
    <t>Documentar una (1) o varias técnica(s), metodología(s) o procedimiento(s) para la investigación interna de siniestros viales.</t>
  </si>
  <si>
    <t xml:space="preserve">Reportar, registrar, investigar, analizar los siniestros viales </t>
  </si>
  <si>
    <t>Socializar lecciones aprendidas de los siniestros viales</t>
  </si>
  <si>
    <t>Evaluación de la eficacia de las acciones correctivas implementadas producto de las investigaciones.</t>
  </si>
  <si>
    <t>Cuando se materialicen eventos</t>
  </si>
  <si>
    <t>Registro de Inducción, reinducción, asistencia a capacitaciones</t>
  </si>
  <si>
    <t>Documentar en un (1) protocolo de operación y mantenimiento de las vías publicas y/o privadas que tenga a cargo, que administre o que controle la organización.</t>
  </si>
  <si>
    <t xml:space="preserve">Elaboración de la tarjeta de sitio (plano) de las vías privadas </t>
  </si>
  <si>
    <t>Anual // Cuando se realice una apertura o modifique sede</t>
  </si>
  <si>
    <t>Según aplicabilidad // Anual</t>
  </si>
  <si>
    <t>Realizar inspección de vías privadas administradas por la organización.</t>
  </si>
  <si>
    <t>Fichas de tarjetas de sitio</t>
  </si>
  <si>
    <t>Responsable Infraestructura</t>
  </si>
  <si>
    <t>Procedimiento correspondiente</t>
  </si>
  <si>
    <t>Registros de Inspección de infraestructura de seguridad (vías internas Internas)</t>
  </si>
  <si>
    <t>Responsable Infraestructura / Líder PESV</t>
  </si>
  <si>
    <t>Realizar mantenimiento de vías privadas administradas por la organización, según necesidades de mantenimiento.</t>
  </si>
  <si>
    <t>Registros de mantenimiento de infraestructura de seguridad vial</t>
  </si>
  <si>
    <t>Inspecciones de seguridad vial en los puntos críticos de mayor siniestralidad vial para determinar e identificar puntos críticos y establecer estrategias de prevención (Rutograma de las vías publicas administradas).</t>
  </si>
  <si>
    <t>Registros de Inspección de infraestructura de seguridad (vías Externas)</t>
  </si>
  <si>
    <t>Líder PESV</t>
  </si>
  <si>
    <t>Documentar uno (1) o varios procedimientos para la planificación de desplazamientos laborales de los colaboradores de la organización.</t>
  </si>
  <si>
    <t>Identificar riesgos en los sitios usa la organización (controlados directamente).</t>
  </si>
  <si>
    <t>Según el mecanismo</t>
  </si>
  <si>
    <t>Coordinador Desplazamientos</t>
  </si>
  <si>
    <t xml:space="preserve"> Líder PESV</t>
  </si>
  <si>
    <t>Identificar rutas con puntos críticos de siniestralidad vial, condiciones de los sitios de parada segura (alojamiento, restaurantes, sitios de descanso, parqueaderos, entre otros) (Rutograma - Mapas de calor).</t>
  </si>
  <si>
    <t>Registro / Informe de evaluación de puntos críticos (según mecanismo)</t>
  </si>
  <si>
    <t>Comité de SV / Líder PESV</t>
  </si>
  <si>
    <t>Implementación de mecanismos para la planificación de desplazamientos laborales (Gerenciamiento de viajes - Rutograma - Mapas de calor).</t>
  </si>
  <si>
    <t>Registro de implementación de mecanismo de planificación de desplazamientos.</t>
  </si>
  <si>
    <t>Responsable SGSST / Comité de SV / Líder PESV</t>
  </si>
  <si>
    <t>Registros de reporte, e investigación del evento según lo definido en el procedimiento.</t>
  </si>
  <si>
    <t>Comité de Investigación del evento</t>
  </si>
  <si>
    <t>Informes periódicos de revisión de acciones</t>
  </si>
  <si>
    <t>Informe de simulacros, registros de asistencia, registro fotográfico, otros.</t>
  </si>
  <si>
    <t>Definir uno (1) o varios procedimientos para la inspección preoperacional diaria de vehículos automotores y no automotores.</t>
  </si>
  <si>
    <t>Definir uno (1) o varios mecanismos para la inspección preoperacional diaria de vehículos automotores o no automotores.</t>
  </si>
  <si>
    <t>Realizar inspecciones pre operacional de vehículos automotores o no automotores.</t>
  </si>
  <si>
    <t>Según ingreso de los tipos de vehículo</t>
  </si>
  <si>
    <t>Diario</t>
  </si>
  <si>
    <t>Conductores</t>
  </si>
  <si>
    <t>Bimensual</t>
  </si>
  <si>
    <t>Formulario / Mecanismo de Inspección preoperacional</t>
  </si>
  <si>
    <t>Registro(s) de inspección preoperacional de vehículos</t>
  </si>
  <si>
    <t>Análisis de inspecciones pre operacional de vehículos automotores o no automotores.</t>
  </si>
  <si>
    <t>Informes periódicos de inspección preoperacional de vehículos</t>
  </si>
  <si>
    <t>Diseñar planes de mantenimiento preventivo para vehículos automotores o no automotores que se utilizan para los desplazamientos laborales al servicio de la organización</t>
  </si>
  <si>
    <t xml:space="preserve">Implementar el plan de mantenimiento para los vehículos automotores y no automotores </t>
  </si>
  <si>
    <t>Control documental a vehículos.</t>
  </si>
  <si>
    <t>Análisis de mantenimiento de vehículos automotores o no automotores.</t>
  </si>
  <si>
    <t>Según cada vehículo</t>
  </si>
  <si>
    <t>Mensual</t>
  </si>
  <si>
    <t>Informes periódicos de mantenimiento de vehículos</t>
  </si>
  <si>
    <t>Responsable Vehículos</t>
  </si>
  <si>
    <t>Responsable Vehículos / Comité de SV</t>
  </si>
  <si>
    <t>Responsable Vehículos / Proveedores mantenimiento</t>
  </si>
  <si>
    <t>Plan de mantenimiento de vehículos</t>
  </si>
  <si>
    <t>Hoja de vida de vehículos, registros de intervención de mantenimiento</t>
  </si>
  <si>
    <t>Hoja de vida de vehículos; Documentos de vehículos</t>
  </si>
  <si>
    <t>Definir procedimiento para evaluar los impactos que puedan generan cambios externos e internos en la seguridad vial.</t>
  </si>
  <si>
    <t xml:space="preserve">Evaluar los impactos que puedan generan cambios externos e internos en la seguridad vial </t>
  </si>
  <si>
    <t>Definir el procedimiento de selección y contratación de proveedores.</t>
  </si>
  <si>
    <t>Establecer las disposiciones que en seguridad vial deben cumplir los contratistas, subcontratistas y terceros, incluyendo conductores y propietarios de vehículos permanentes y ocasionales que no están obligados a diseñar e implementar un PESV.</t>
  </si>
  <si>
    <t>Verificar que los contratistas que están obligados a diseñar e implementar el PESV, cumplan con dicha obligación.</t>
  </si>
  <si>
    <t xml:space="preserve">Cada vez se presente un cambio </t>
  </si>
  <si>
    <t>Al ingreso de contratistas</t>
  </si>
  <si>
    <t>Evaluar los contratistas que están obligados a diseñar e implementar el PESV.</t>
  </si>
  <si>
    <t>Responsable Compras y abastecimiento</t>
  </si>
  <si>
    <t>Responsable Compras y abastecimiento / Comité de SV</t>
  </si>
  <si>
    <t>Registro de valoración de impactos en la gestión del cambio</t>
  </si>
  <si>
    <t>Comité de gestión del cambio</t>
  </si>
  <si>
    <t>Anexos criterios de SV en la gestión de contratistas</t>
  </si>
  <si>
    <t>Registros de validación de cumplimiento de requisitos SV para contratistas en etapa de selección</t>
  </si>
  <si>
    <t>Responsable Compras y abastecimiento / Líder del PESV</t>
  </si>
  <si>
    <t>Según términos del contrato</t>
  </si>
  <si>
    <t xml:space="preserve">Registros de validación de cumplimiento de requisitos SV para contratistas en etapa de evaluación </t>
  </si>
  <si>
    <t>INFORMACIÓN DEL INDICADOR</t>
  </si>
  <si>
    <t>Nombre del Indicador</t>
  </si>
  <si>
    <t>Cumplimiento de actividades plan anual</t>
  </si>
  <si>
    <t>Tipo</t>
  </si>
  <si>
    <t>Actividad</t>
  </si>
  <si>
    <t>Proceso al que pertenece</t>
  </si>
  <si>
    <t>xxxxxxx</t>
  </si>
  <si>
    <t>Fórmula</t>
  </si>
  <si>
    <t>CPIan PESV = AEPlan(t) / APPlan(t)*100</t>
  </si>
  <si>
    <t>Definición del indicador</t>
  </si>
  <si>
    <t>Cumplimiento de actividades plan anual de trabajo PESV por trimestre.</t>
  </si>
  <si>
    <t>Variables de medición</t>
  </si>
  <si>
    <t>AEPlan(t): Numero de actividades ejecutadas del plan anual de trabajo PESV por trimestre.</t>
  </si>
  <si>
    <t>APPlan(t): Numero total de actividades programadas del plan anual de trabajo PESV por trimestre.</t>
  </si>
  <si>
    <t>Unidad de medida:</t>
  </si>
  <si>
    <t>Porcentaje</t>
  </si>
  <si>
    <t>Frecuencia de análisis</t>
  </si>
  <si>
    <t>Trimestral y acumulado año</t>
  </si>
  <si>
    <t>Meta:</t>
  </si>
  <si>
    <t>Año de gestión</t>
  </si>
  <si>
    <t>DATOS</t>
  </si>
  <si>
    <t>Variables</t>
  </si>
  <si>
    <t>PRIMER TRIMESTE</t>
  </si>
  <si>
    <t>SEGUNDO TRIMESTE</t>
  </si>
  <si>
    <t>TERCER TRIMESTE</t>
  </si>
  <si>
    <t>CUARTO TRIMESTRE</t>
  </si>
  <si>
    <t>AEPlan(t)</t>
  </si>
  <si>
    <t>APPlan(t)</t>
  </si>
  <si>
    <t>CPIan PESV</t>
  </si>
  <si>
    <t>GRÁFICA</t>
  </si>
  <si>
    <t>ANÁLISIS DE DATOS Y TENDENCIAS</t>
  </si>
  <si>
    <t>Primer trimestre</t>
  </si>
  <si>
    <t>Segundo  trimestre</t>
  </si>
  <si>
    <t>Tercer trimestre</t>
  </si>
  <si>
    <t>Cuarto trimestre</t>
  </si>
  <si>
    <t>Establecer un (1) procedimiento para mantener disponible, debidamente controlada y actualizada la documentación del Plan Estratégico de Seguridad Vial y la retención documental.</t>
  </si>
  <si>
    <t>Realizar control y almacenamiento documental de registros y evidencias del PESV</t>
  </si>
  <si>
    <t>Permanente</t>
  </si>
  <si>
    <t>Mecanismo de gestión documental</t>
  </si>
  <si>
    <t>Definir protocolo para el manejo de indicadores</t>
  </si>
  <si>
    <t>Definir los indicadores para la medición del PESV</t>
  </si>
  <si>
    <t>Analizar y evaluar los resultados y el cumplimiento de los indicadores de gestión para el PESV</t>
  </si>
  <si>
    <t>Realizar reporte de autogestión</t>
  </si>
  <si>
    <t>Realizar informe de gestión del PESV al nivel directivo.</t>
  </si>
  <si>
    <t>Protocolo para el manejo de indicadore</t>
  </si>
  <si>
    <t>Mecanismo de gestión de indicadores del PESV</t>
  </si>
  <si>
    <t>Informes periódicos de análisis de indicadores de gestión del PESV</t>
  </si>
  <si>
    <t>Informe anual de gestión PESV</t>
  </si>
  <si>
    <t>Informe semestral de gestión PESV</t>
  </si>
  <si>
    <t>Definir y documentar el nivel de perdida</t>
  </si>
  <si>
    <t>Documentar el registro estadístico de los siniestros viales</t>
  </si>
  <si>
    <t>Analizar el registro estadístico de los siniestros viales</t>
  </si>
  <si>
    <t>Cada vez que se presente un siniestro vial</t>
  </si>
  <si>
    <t>Informe de análisis de nivel de perdida / Matriz de perdida</t>
  </si>
  <si>
    <t>Registro estadístico de siniestralidad vial</t>
  </si>
  <si>
    <t>Informe periódico de nivel de perdida</t>
  </si>
  <si>
    <t>Documentar el procedimiento para la realización de las auditorías internas al PESV de la organización.</t>
  </si>
  <si>
    <t>Realizar auditoria en seguridad vial.</t>
  </si>
  <si>
    <t>Informe de Auditoria Interna al PESV</t>
  </si>
  <si>
    <t>Auditor SV "PESV"</t>
  </si>
  <si>
    <t>Documentar acciones preventivas y/o correctivas según los resultados de los indicadores, auditorias y visitas de verificación PESV.</t>
  </si>
  <si>
    <t>Documentar el procedimiento para la gestión de acciones correctivas, preventivas y de mejora del PESV.</t>
  </si>
  <si>
    <t>Cuando se identifiquen desviaciones del PESV</t>
  </si>
  <si>
    <t>Registro de ACAPAM / Mecanismo de seguimiento de acciones</t>
  </si>
  <si>
    <t>Análisis periódico de eficacia de acciones implementadas</t>
  </si>
  <si>
    <t>Informe periódico de revisión de eficacia / Mecanismo de seguimiento de acciones</t>
  </si>
  <si>
    <t xml:space="preserve">Documentar los mecanismos de comunicación y la frecuencia de las comunicaciones </t>
  </si>
  <si>
    <t>Según canal y mecanismos definidos</t>
  </si>
  <si>
    <t>Plan de comunicaciones / Matriz de comunicaciones</t>
  </si>
  <si>
    <t>Gestión de comunicación periódica</t>
  </si>
  <si>
    <t>Según frecuencias definidas</t>
  </si>
  <si>
    <t>Evaluación de eficacia de mecanismo de comunicación</t>
  </si>
  <si>
    <t>Informe de evaluación de eficacia de comunicaciones</t>
  </si>
  <si>
    <t>Instalación y aseguramiento de instalación de  mecanismo de gestión de la velocidad segura</t>
  </si>
  <si>
    <t xml:space="preserve">Cada vez que se genere un ingreso de vehículo </t>
  </si>
  <si>
    <t>Inventario de vehículos</t>
  </si>
  <si>
    <t>Contratista</t>
  </si>
  <si>
    <t xml:space="preserve">Supervisor SV </t>
  </si>
  <si>
    <t>Identificar y caracterizar los excesos de velocidad durante la conducción en contratistas, proveedores y clientes.</t>
  </si>
  <si>
    <t xml:space="preserve"> Informe de desempeño fallas de control por exceso de velocidad. </t>
  </si>
  <si>
    <t>Identificar y caracterizar las infracciones de tránsito por excesos de velocidad durante la conducción, en contratistas, proveedores y clientes.</t>
  </si>
  <si>
    <t xml:space="preserve"> Informe de desempeño fallas de control por infracción de transito por exceso de velocidad. </t>
  </si>
  <si>
    <t>Validación de comportamiento y fallas de control de contratistas, proveedores, y clientes</t>
  </si>
  <si>
    <t>Campañas viales de prevención a fallas de control relacionadas con gestión de la velocidad segura</t>
  </si>
  <si>
    <t>Registros de asistencia
Informes de actividad</t>
  </si>
  <si>
    <t xml:space="preserve">Según descrito en plan anual de trabajo </t>
  </si>
  <si>
    <t>Implementar las acciones pedagógicas necesarias para desestimular comportamientos de exceso de velocidad en la conducción.</t>
  </si>
  <si>
    <t>Implementar las acciones disciplinarias necesarias para asegurar el desestimular de los velocidad durante la conducción.</t>
  </si>
  <si>
    <t>Acta de compromiso
Acta de descargos
Llamado de atención (verbal/escrito)
Otros según el caso</t>
  </si>
  <si>
    <t>Socializar por los medios de comunicación definidos, los  impactos por fallas de control relacionadas con gestión de la velocidad segura.</t>
  </si>
  <si>
    <t>Registros de asistencia; 
Informes de actividad
infografías, videos, juegos interactivo, fotografías, video, otros</t>
  </si>
  <si>
    <t>Capacitación, formación y entrenamiento en efectos y consecuencias de la velocidad</t>
  </si>
  <si>
    <t>Instalación y aseguramiento de instalación de  mecanismo de gestión de prevención de la fatiga.</t>
  </si>
  <si>
    <t>Identificar y caracterizar los excesos de jornada laboral durante la conducción en contratistas, proveedores y clientes.</t>
  </si>
  <si>
    <t xml:space="preserve"> Informe de desempeño fallas de control </t>
  </si>
  <si>
    <t>Campañas viales de prevención a fallas de control relacionadas con gestión de prevención de la fatiga</t>
  </si>
  <si>
    <t>Implementar las acciones pedagógicas necesarias para desestimular comportamientos de exceso de jornada laboral en la conducción.</t>
  </si>
  <si>
    <t>Implementar las acciones disciplinarias necesarias para asegurar el desestimular de los excesos de jornada durante la conducción.</t>
  </si>
  <si>
    <t>Socializar por los medios de comunicación definidos, los  impactos por fallas de control relacionadas con gestión de prevención de la fatiga.</t>
  </si>
  <si>
    <t>Capacitación, formación y entrenamiento en efectos y consecuencias de cansancio y fatiga.</t>
  </si>
  <si>
    <t>Caracterización de actores vulnerables en la organización (Diagnóstico de la Cultura de Seguridad)</t>
  </si>
  <si>
    <t>Diagnostico cultura de seguridad (caracterización de comportamientos)</t>
  </si>
  <si>
    <t>Pruebas de conducción practicas con fines de identificación de comportamientos inseguros asociados a distracción.</t>
  </si>
  <si>
    <t>Cada vez que se genere un ingreso de vehículo / Conductor</t>
  </si>
  <si>
    <t>Inventario de conductores</t>
  </si>
  <si>
    <t>Formación de lideres del programa de observación en la seguridad vial</t>
  </si>
  <si>
    <t xml:space="preserve"> Informe de desempeño fallas de control  </t>
  </si>
  <si>
    <t>Formación de equipos de observación.</t>
  </si>
  <si>
    <t>Líder Seguridad Vial empresa contratista, proveedor,  clientes</t>
  </si>
  <si>
    <t xml:space="preserve">Observaciones de comportamiento en la conducción.  </t>
  </si>
  <si>
    <t>Semanal</t>
  </si>
  <si>
    <t>Campañas viales de prevención a fallas de control relacionadas con gestión de prevención de la distracción.</t>
  </si>
  <si>
    <t>Implementar las acciones pedagógicas necesarias para desestimular comportamientos de distracción en la conducción.</t>
  </si>
  <si>
    <t>Implementar las acciones disciplinarias necesarias para asegurar el desestimular de los comportamientos de distracción durante la conducción.</t>
  </si>
  <si>
    <t>Según descrito en procedimiento según el caso</t>
  </si>
  <si>
    <t>Socializar por los medios de comunicación definidos, los  impactos por fallas de control relacionadas con gestión de prevención de la distracción.</t>
  </si>
  <si>
    <t>Capacitación, formación y entrenamiento en efectos y consecuencias de la distracción en la conducción.</t>
  </si>
  <si>
    <t>Realización de pruebas aleatorias durante las jornadas laborales (Bafometrias)</t>
  </si>
  <si>
    <t>Aleatorias</t>
  </si>
  <si>
    <t xml:space="preserve"> Informe de resultados consolidado de pruebas de control 
Registros de ejecución de pruebas</t>
  </si>
  <si>
    <t>Identificar y caracterizar las fallas de control asociadas al programa durante la conducción en contratistas, proveedores y clientes.</t>
  </si>
  <si>
    <t xml:space="preserve"> Informe de desempeño fallas de control.</t>
  </si>
  <si>
    <t>Campañas viales de prevención a fallas de control relacionadas con sustancias controladas y prohibidas</t>
  </si>
  <si>
    <t>Implementar las acciones pedagógicas necesarias para desestimular consumos de sustancias controladas y prohibidas</t>
  </si>
  <si>
    <t>Implementar las acciones disciplinarias necesarias para asegurar el desestimular consumos de sustancias controladas y prohibidas</t>
  </si>
  <si>
    <t>Socializar por los medios de comunicación definidos, los  impactos por fallas de control relacionadas con consumos de sustancias controladas y prohibidas</t>
  </si>
  <si>
    <t>Capacitación, formación y entrenamiento en efectos y consecuencias por el consumo de sustancias controladas y prohibidas</t>
  </si>
  <si>
    <t>Elaboración de directrices de seguridad vial para la  protección de actores viales vulnerables, y la adopción de comportamientos seguros.</t>
  </si>
  <si>
    <t xml:space="preserve">Observaciones de comportamiento en la seguridad vial.  </t>
  </si>
  <si>
    <t>Campañas viales de prevención a fallas de control relacionadas con protección de actores vulnerables.</t>
  </si>
  <si>
    <t>Implementar las acciones pedagógicas necesarias para desestimular comportamientos inseguros por parte de actores vulnerables.</t>
  </si>
  <si>
    <t>Implementar las acciones disciplinarias necesarias para asegurar el desestimular  comportamientos inseguros por parte de actores vulnerables.</t>
  </si>
  <si>
    <t>Socializar por los medios de comunicación definidos, los  impactos por fallas de control relacionadas con la protección de actores vulnerables.</t>
  </si>
  <si>
    <t>Capacitación, formación y entrenamiento en efectos y consecuencias de comportamientos inseguros por parte de actores vulnerables..</t>
  </si>
  <si>
    <t>Comité de SV Empresa-VL</t>
  </si>
  <si>
    <t>Supervisor SV Empresa-VL
Contratistas</t>
  </si>
  <si>
    <t>Comité SV Empresa-VL</t>
  </si>
  <si>
    <t>Supervisor SV Empresa-VL</t>
  </si>
  <si>
    <t>Comité de SV Empresa-VL
Contratista</t>
  </si>
  <si>
    <t>Líder Seguridad Vial empresa contratista, proveedor,  clientes.
Supervisor SV Empresa-VL</t>
  </si>
  <si>
    <t xml:space="preserve">Designar el Comité de Seguridad Vial (CSV), al menos tres (3) personas con poder de decisión (incluyendo al líder del diseño e implementación del PESV). </t>
  </si>
  <si>
    <t>Acta de conformación del CSV</t>
  </si>
  <si>
    <t>Reuniones Comité de Seguridad Vial</t>
  </si>
  <si>
    <t>Acta de comité de seguridad vial</t>
  </si>
  <si>
    <t>Definir el objetivo general, la visión y alcance del PESV</t>
  </si>
  <si>
    <t>Acta de comité de seguridad vial
Manual del PESV</t>
  </si>
  <si>
    <t>PLAN ESTRATEGICO DE SEGURIDAD VIAL</t>
  </si>
  <si>
    <t>Cuando la Alta dirección lo defina / o se generen cambios en las personas asignadas</t>
  </si>
  <si>
    <t xml:space="preserve">Documentar la Política de Seguridad Vial </t>
  </si>
  <si>
    <t>Política de Seguridad Vial</t>
  </si>
  <si>
    <t>Socializar la política</t>
  </si>
  <si>
    <t>Revisar la política</t>
  </si>
  <si>
    <t>Mínimo cada tres(3) años</t>
  </si>
  <si>
    <t>Política de Seguridad Vial (Actualizada)</t>
  </si>
  <si>
    <t>1.</t>
  </si>
  <si>
    <t>2.</t>
  </si>
  <si>
    <t>3.</t>
  </si>
  <si>
    <t>4.</t>
  </si>
  <si>
    <t>5.</t>
  </si>
  <si>
    <t>6.</t>
  </si>
  <si>
    <t>7.</t>
  </si>
  <si>
    <t>8.</t>
  </si>
  <si>
    <t>PLAN ESTRATÉGICO DE SEGURIDAD VIAL (PESV)</t>
  </si>
  <si>
    <t xml:space="preserve">ÁREA DE TRANSPORTE </t>
  </si>
  <si>
    <t>Código: SUBDIRECCIÓN DE SERVICIOS GENERALES GSS
 – SEGURIDAD Y SALUD EN EL TRABAJO SPE</t>
  </si>
  <si>
    <t>Fecha de Aprobación: 11-nov.-24</t>
  </si>
  <si>
    <t>Página 1 de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</si>
</sst>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sz val="8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70C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6"/>
      <color rgb="FF0070C0"/>
      <name val="Arial Narrow"/>
      <family val="2"/>
    </font>
    <font>
      <sz val="10"/>
      <color rgb="FFFFC000"/>
      <name val="Arial"/>
      <family val="2"/>
    </font>
    <font>
      <b/>
      <sz val="14"/>
      <color theme="1" tint="4.9989318521683403E-2"/>
      <name val="Calibri"/>
      <family val="2"/>
      <scheme val="minor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0"/>
      <color theme="0"/>
      <name val="Arial"/>
      <family val="2"/>
    </font>
    <font>
      <b/>
      <sz val="30"/>
      <name val="Calibri"/>
      <family val="2"/>
      <scheme val="minor"/>
    </font>
    <font>
      <b/>
      <sz val="25"/>
      <name val="Calibri"/>
      <family val="2"/>
      <scheme val="minor"/>
    </font>
    <font>
      <sz val="10"/>
      <color theme="5"/>
      <name val="Arial"/>
      <family val="2"/>
    </font>
    <font>
      <sz val="8"/>
      <color theme="5"/>
      <name val="Arial"/>
      <family val="2"/>
    </font>
    <font>
      <b/>
      <sz val="10"/>
      <color theme="5"/>
      <name val="Arial"/>
      <family val="2"/>
    </font>
    <font>
      <sz val="11"/>
      <color theme="5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gradientFill degree="45">
        <stop position="0">
          <color theme="0"/>
        </stop>
        <stop position="1">
          <color theme="0" tint="-0.34900967436750391"/>
        </stop>
      </gradient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0"/>
      </right>
      <top style="thin">
        <color theme="2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5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indexed="64"/>
      </right>
      <top style="thin">
        <color theme="8" tint="-0.24994659260841701"/>
      </top>
      <bottom style="thin">
        <color theme="8" tint="-0.24994659260841701"/>
      </bottom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center" vertical="center"/>
    </xf>
    <xf numFmtId="0" fontId="0" fillId="0" borderId="13" xfId="0" applyBorder="1"/>
    <xf numFmtId="0" fontId="0" fillId="0" borderId="5" xfId="0" applyBorder="1"/>
    <xf numFmtId="9" fontId="11" fillId="0" borderId="14" xfId="0" applyNumberFormat="1" applyFon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3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16" fillId="0" borderId="0" xfId="3" applyFont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9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9" fontId="12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/>
    <xf numFmtId="0" fontId="3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2" fillId="2" borderId="0" xfId="0" applyFont="1" applyFill="1"/>
    <xf numFmtId="0" fontId="1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27" xfId="0" applyBorder="1"/>
    <xf numFmtId="9" fontId="0" fillId="0" borderId="0" xfId="0" applyNumberFormat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20" fillId="5" borderId="18" xfId="0" applyFont="1" applyFill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20" fillId="4" borderId="18" xfId="0" applyFont="1" applyFill="1" applyBorder="1" applyAlignment="1">
      <alignment vertical="center" wrapText="1"/>
    </xf>
    <xf numFmtId="9" fontId="11" fillId="2" borderId="10" xfId="0" applyNumberFormat="1" applyFont="1" applyFill="1" applyBorder="1" applyAlignment="1">
      <alignment horizontal="center" vertical="center"/>
    </xf>
    <xf numFmtId="9" fontId="11" fillId="2" borderId="14" xfId="0" applyNumberFormat="1" applyFont="1" applyFill="1" applyBorder="1" applyAlignment="1">
      <alignment horizontal="center" vertical="center"/>
    </xf>
    <xf numFmtId="9" fontId="11" fillId="2" borderId="26" xfId="0" applyNumberFormat="1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/>
    </xf>
    <xf numFmtId="0" fontId="23" fillId="9" borderId="2" xfId="0" applyFont="1" applyFill="1" applyBorder="1"/>
    <xf numFmtId="0" fontId="23" fillId="9" borderId="1" xfId="0" applyFont="1" applyFill="1" applyBorder="1" applyAlignment="1">
      <alignment vertical="center"/>
    </xf>
    <xf numFmtId="0" fontId="23" fillId="9" borderId="2" xfId="0" applyFont="1" applyFill="1" applyBorder="1" applyAlignment="1">
      <alignment vertical="center"/>
    </xf>
    <xf numFmtId="0" fontId="23" fillId="9" borderId="8" xfId="0" applyFont="1" applyFill="1" applyBorder="1"/>
    <xf numFmtId="0" fontId="23" fillId="9" borderId="11" xfId="0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0" fontId="20" fillId="4" borderId="41" xfId="0" applyFont="1" applyFill="1" applyBorder="1" applyAlignment="1">
      <alignment vertical="center" wrapText="1"/>
    </xf>
    <xf numFmtId="0" fontId="20" fillId="4" borderId="42" xfId="0" applyFont="1" applyFill="1" applyBorder="1" applyAlignment="1">
      <alignment vertical="center" wrapText="1"/>
    </xf>
    <xf numFmtId="0" fontId="20" fillId="5" borderId="42" xfId="0" applyFont="1" applyFill="1" applyBorder="1" applyAlignment="1">
      <alignment vertical="center" wrapText="1"/>
    </xf>
    <xf numFmtId="0" fontId="19" fillId="0" borderId="42" xfId="0" applyFont="1" applyBorder="1" applyAlignment="1">
      <alignment horizontal="center" vertical="center" wrapText="1"/>
    </xf>
    <xf numFmtId="3" fontId="0" fillId="2" borderId="0" xfId="0" applyNumberFormat="1" applyFill="1"/>
    <xf numFmtId="0" fontId="12" fillId="2" borderId="0" xfId="0" applyFont="1" applyFill="1"/>
    <xf numFmtId="3" fontId="18" fillId="2" borderId="0" xfId="0" applyNumberFormat="1" applyFont="1" applyFill="1" applyAlignment="1">
      <alignment horizontal="center" vertical="center"/>
    </xf>
    <xf numFmtId="0" fontId="24" fillId="0" borderId="0" xfId="0" applyFont="1"/>
    <xf numFmtId="0" fontId="22" fillId="9" borderId="50" xfId="0" applyFont="1" applyFill="1" applyBorder="1" applyAlignment="1">
      <alignment vertical="center"/>
    </xf>
    <xf numFmtId="0" fontId="1" fillId="9" borderId="50" xfId="0" applyFont="1" applyFill="1" applyBorder="1"/>
    <xf numFmtId="0" fontId="6" fillId="3" borderId="50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22" fillId="6" borderId="50" xfId="0" applyFont="1" applyFill="1" applyBorder="1" applyAlignment="1">
      <alignment vertical="center"/>
    </xf>
    <xf numFmtId="0" fontId="1" fillId="6" borderId="50" xfId="0" applyFont="1" applyFill="1" applyBorder="1"/>
    <xf numFmtId="0" fontId="26" fillId="10" borderId="40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30" fillId="2" borderId="0" xfId="0" applyFont="1" applyFill="1" applyAlignment="1">
      <alignment horizontal="center" vertical="center"/>
    </xf>
    <xf numFmtId="0" fontId="31" fillId="9" borderId="50" xfId="0" applyFont="1" applyFill="1" applyBorder="1"/>
    <xf numFmtId="0" fontId="31" fillId="6" borderId="50" xfId="0" applyFont="1" applyFill="1" applyBorder="1"/>
    <xf numFmtId="0" fontId="32" fillId="0" borderId="0" xfId="0" applyFont="1"/>
    <xf numFmtId="0" fontId="1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15" fillId="0" borderId="0" xfId="0" applyFont="1"/>
    <xf numFmtId="0" fontId="6" fillId="3" borderId="50" xfId="0" applyFont="1" applyFill="1" applyBorder="1" applyAlignment="1" applyProtection="1">
      <alignment horizontal="center" vertical="center"/>
      <protection locked="0"/>
    </xf>
    <xf numFmtId="0" fontId="6" fillId="3" borderId="53" xfId="0" applyFont="1" applyFill="1" applyBorder="1" applyAlignment="1" applyProtection="1">
      <alignment horizontal="center" vertical="center"/>
      <protection locked="0"/>
    </xf>
    <xf numFmtId="0" fontId="0" fillId="11" borderId="0" xfId="0" applyFill="1" applyAlignment="1">
      <alignment horizontal="center"/>
    </xf>
    <xf numFmtId="0" fontId="1" fillId="0" borderId="49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justify" vertical="center" wrapText="1"/>
    </xf>
    <xf numFmtId="0" fontId="8" fillId="0" borderId="50" xfId="0" applyFont="1" applyBorder="1" applyAlignment="1">
      <alignment horizontal="justify" vertical="center" wrapText="1"/>
    </xf>
    <xf numFmtId="0" fontId="8" fillId="0" borderId="50" xfId="0" applyFont="1" applyBorder="1" applyAlignment="1">
      <alignment horizontal="center" vertical="center" wrapText="1" shrinkToFit="1"/>
    </xf>
    <xf numFmtId="0" fontId="30" fillId="0" borderId="50" xfId="0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26" fillId="10" borderId="35" xfId="0" applyFont="1" applyFill="1" applyBorder="1" applyAlignment="1">
      <alignment horizontal="center"/>
    </xf>
    <xf numFmtId="0" fontId="26" fillId="10" borderId="36" xfId="0" applyFont="1" applyFill="1" applyBorder="1" applyAlignment="1">
      <alignment horizontal="center"/>
    </xf>
    <xf numFmtId="0" fontId="26" fillId="10" borderId="37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6" fillId="10" borderId="39" xfId="0" applyFont="1" applyFill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26" fillId="10" borderId="38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30" fillId="0" borderId="8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6" fillId="9" borderId="50" xfId="0" applyFont="1" applyFill="1" applyBorder="1" applyAlignment="1">
      <alignment horizontal="center" vertical="center"/>
    </xf>
    <xf numFmtId="0" fontId="6" fillId="9" borderId="51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0" fontId="6" fillId="6" borderId="53" xfId="0" applyFont="1" applyFill="1" applyBorder="1" applyAlignment="1">
      <alignment horizontal="center" vertical="center"/>
    </xf>
    <xf numFmtId="9" fontId="13" fillId="0" borderId="12" xfId="1" applyFont="1" applyBorder="1" applyAlignment="1" applyProtection="1">
      <alignment horizontal="center" vertical="center"/>
    </xf>
    <xf numFmtId="9" fontId="13" fillId="0" borderId="7" xfId="1" applyFont="1" applyBorder="1" applyAlignment="1" applyProtection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9" fontId="13" fillId="0" borderId="30" xfId="1" applyFont="1" applyBorder="1" applyAlignment="1" applyProtection="1">
      <alignment horizontal="center" vertical="center"/>
    </xf>
    <xf numFmtId="9" fontId="25" fillId="0" borderId="0" xfId="1" applyFont="1" applyBorder="1" applyAlignment="1" applyProtection="1">
      <alignment horizontal="center" vertical="center"/>
    </xf>
    <xf numFmtId="0" fontId="26" fillId="10" borderId="15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26" fillId="10" borderId="17" xfId="0" applyFont="1" applyFill="1" applyBorder="1" applyAlignment="1">
      <alignment horizontal="center" vertical="center"/>
    </xf>
    <xf numFmtId="0" fontId="21" fillId="6" borderId="32" xfId="0" applyFont="1" applyFill="1" applyBorder="1" applyAlignment="1">
      <alignment horizontal="center" vertical="center"/>
    </xf>
    <xf numFmtId="0" fontId="21" fillId="6" borderId="31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 wrapText="1" shrinkToFit="1"/>
    </xf>
    <xf numFmtId="9" fontId="0" fillId="2" borderId="2" xfId="0" applyNumberFormat="1" applyFill="1" applyBorder="1" applyAlignment="1">
      <alignment horizontal="center" vertical="center"/>
    </xf>
    <xf numFmtId="9" fontId="0" fillId="2" borderId="3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17" fillId="5" borderId="19" xfId="4" applyFont="1" applyFill="1" applyBorder="1" applyAlignment="1">
      <alignment horizontal="center" vertical="center" wrapText="1"/>
    </xf>
    <xf numFmtId="9" fontId="17" fillId="5" borderId="20" xfId="4" applyFont="1" applyFill="1" applyBorder="1" applyAlignment="1">
      <alignment horizontal="center" vertical="center" wrapText="1"/>
    </xf>
    <xf numFmtId="9" fontId="17" fillId="5" borderId="21" xfId="4" applyFont="1" applyFill="1" applyBorder="1" applyAlignment="1">
      <alignment horizontal="center" vertical="center" wrapText="1"/>
    </xf>
    <xf numFmtId="9" fontId="0" fillId="2" borderId="8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0" fontId="17" fillId="0" borderId="42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top" wrapText="1"/>
    </xf>
    <xf numFmtId="0" fontId="23" fillId="9" borderId="15" xfId="0" applyFont="1" applyFill="1" applyBorder="1" applyAlignment="1">
      <alignment horizontal="center" vertical="center"/>
    </xf>
    <xf numFmtId="0" fontId="23" fillId="9" borderId="16" xfId="0" applyFont="1" applyFill="1" applyBorder="1" applyAlignment="1">
      <alignment horizontal="center" vertical="center"/>
    </xf>
    <xf numFmtId="0" fontId="23" fillId="9" borderId="17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" fillId="0" borderId="49" xfId="3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9" xfId="3" applyFont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0" fillId="5" borderId="43" xfId="0" applyFont="1" applyFill="1" applyBorder="1" applyAlignment="1">
      <alignment horizontal="center" vertical="center" wrapText="1"/>
    </xf>
    <xf numFmtId="0" fontId="20" fillId="5" borderId="44" xfId="0" applyFont="1" applyFill="1" applyBorder="1" applyAlignment="1">
      <alignment horizontal="center" vertical="center" wrapText="1"/>
    </xf>
    <xf numFmtId="0" fontId="20" fillId="5" borderId="45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164" fontId="17" fillId="5" borderId="19" xfId="4" applyNumberFormat="1" applyFont="1" applyFill="1" applyBorder="1" applyAlignment="1">
      <alignment horizontal="center" vertical="center" wrapText="1"/>
    </xf>
    <xf numFmtId="164" fontId="17" fillId="5" borderId="20" xfId="4" applyNumberFormat="1" applyFont="1" applyFill="1" applyBorder="1" applyAlignment="1">
      <alignment horizontal="center" vertical="center" wrapText="1"/>
    </xf>
    <xf numFmtId="164" fontId="17" fillId="5" borderId="21" xfId="4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1" fillId="9" borderId="46" xfId="0" applyFont="1" applyFill="1" applyBorder="1" applyAlignment="1">
      <alignment horizontal="center" vertical="center" wrapText="1"/>
    </xf>
    <xf numFmtId="0" fontId="1" fillId="9" borderId="47" xfId="0" applyFont="1" applyFill="1" applyBorder="1" applyAlignment="1">
      <alignment horizontal="center" vertical="center" wrapText="1"/>
    </xf>
    <xf numFmtId="0" fontId="1" fillId="9" borderId="48" xfId="0" applyFont="1" applyFill="1" applyBorder="1" applyAlignment="1">
      <alignment horizontal="center" vertical="center" wrapText="1"/>
    </xf>
    <xf numFmtId="0" fontId="19" fillId="0" borderId="42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20" fillId="0" borderId="18" xfId="0" applyFont="1" applyBorder="1" applyAlignment="1">
      <alignment horizontal="left" vertical="center" wrapText="1"/>
    </xf>
    <xf numFmtId="9" fontId="17" fillId="0" borderId="18" xfId="0" applyNumberFormat="1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</cellXfs>
  <cellStyles count="5">
    <cellStyle name="Normal" xfId="0" builtinId="0"/>
    <cellStyle name="Normal 2" xfId="2" xr:uid="{66E3AD5F-ED1C-4473-B304-3E93E85DE0F0}"/>
    <cellStyle name="Normal 2 2" xfId="3" xr:uid="{DAB17BB4-52E2-4CB3-BBD0-8454DFB449DC}"/>
    <cellStyle name="Porcentaje" xfId="1" builtinId="5"/>
    <cellStyle name="Porcentaje 2" xfId="4" xr:uid="{BDF33039-32E2-4DE4-BEE6-F9C24F07360C}"/>
  </cellStyles>
  <dxfs count="5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3399FF"/>
      <color rgb="FF00FF00"/>
      <color rgb="FF00CC66"/>
      <color rgb="FFF8E31C"/>
      <color rgb="FFFFFF00"/>
      <color rgb="FF008000"/>
      <color rgb="FF339933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'CPIan PESV'!$B$23</c:f>
              <c:strCache>
                <c:ptCount val="1"/>
                <c:pt idx="0">
                  <c:v>AEPlan(t)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'CPIan PESV'!$C$22:$N$22</c15:sqref>
                  </c15:fullRef>
                </c:ext>
              </c:extLst>
              <c:f>('CPIan PESV'!$C$22,'CPIan PESV'!$F$22,'CPIan PESV'!$I$22,'CPIan PESV'!$L$22)</c:f>
              <c:strCache>
                <c:ptCount val="4"/>
                <c:pt idx="0">
                  <c:v>PRIMER TRIMESTE</c:v>
                </c:pt>
                <c:pt idx="1">
                  <c:v>SEGUNDO TRIMESTE</c:v>
                </c:pt>
                <c:pt idx="2">
                  <c:v>TERCER TRIMESTE</c:v>
                </c:pt>
                <c:pt idx="3">
                  <c:v>CUARTO TRIMESTRE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'CPIan PESV'!$C$23:$N$23</c15:sqref>
                  </c15:fullRef>
                </c:ext>
              </c:extLst>
              <c:f>('CPIan PESV'!$C$23,'CPIan PESV'!$F$23,'CPIan PESV'!$I$23,'CPIan PESV'!$L$23)</c:f>
              <c:numCache>
                <c:formatCode>General</c:formatCode>
                <c:ptCount val="4"/>
                <c:pt idx="0">
                  <c:v>13</c:v>
                </c:pt>
                <c:pt idx="1">
                  <c:v>8</c:v>
                </c:pt>
                <c:pt idx="2">
                  <c:v>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1-47FD-91A7-0067FC8FC734}"/>
            </c:ext>
          </c:extLst>
        </c:ser>
        <c:ser>
          <c:idx val="1"/>
          <c:order val="1"/>
          <c:tx>
            <c:strRef>
              <c:f>'CPIan PESV'!$B$24</c:f>
              <c:strCache>
                <c:ptCount val="1"/>
                <c:pt idx="0">
                  <c:v>APPlan(t)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'CPIan PESV'!$C$22:$N$22</c15:sqref>
                  </c15:fullRef>
                </c:ext>
              </c:extLst>
              <c:f>('CPIan PESV'!$C$22,'CPIan PESV'!$F$22,'CPIan PESV'!$I$22,'CPIan PESV'!$L$22)</c:f>
              <c:strCache>
                <c:ptCount val="4"/>
                <c:pt idx="0">
                  <c:v>PRIMER TRIMESTE</c:v>
                </c:pt>
                <c:pt idx="1">
                  <c:v>SEGUNDO TRIMESTE</c:v>
                </c:pt>
                <c:pt idx="2">
                  <c:v>TERCER TRIMESTE</c:v>
                </c:pt>
                <c:pt idx="3">
                  <c:v>CUARTO TRIMESTRE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'CPIan PESV'!$C$24:$N$24</c15:sqref>
                  </c15:fullRef>
                </c:ext>
              </c:extLst>
              <c:f>('CPIan PESV'!$C$24,'CPIan PESV'!$F$24,'CPIan PESV'!$I$24,'CPIan PESV'!$L$24)</c:f>
              <c:numCache>
                <c:formatCode>General</c:formatCode>
                <c:ptCount val="4"/>
                <c:pt idx="0">
                  <c:v>16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F1-47FD-91A7-0067FC8FC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3312271"/>
        <c:axId val="1273308111"/>
      </c:barChart>
      <c:lineChart>
        <c:grouping val="standard"/>
        <c:varyColors val="0"/>
        <c:ser>
          <c:idx val="2"/>
          <c:order val="2"/>
          <c:tx>
            <c:strRef>
              <c:f>'CPIan PESV'!$B$25</c:f>
              <c:strCache>
                <c:ptCount val="1"/>
                <c:pt idx="0">
                  <c:v>CPIan PESV</c:v>
                </c:pt>
              </c:strCache>
            </c:strRef>
          </c:tx>
          <c:spPr>
            <a:ln w="28575" cap="rnd">
              <a:solidFill>
                <a:srgbClr val="66FF33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FF00"/>
              </a:solidFill>
              <a:ln w="9525">
                <a:solidFill>
                  <a:srgbClr val="66FF33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'CPIan PESV'!$C$25:$N$25</c15:sqref>
                  </c15:fullRef>
                </c:ext>
              </c:extLst>
              <c:f>('CPIan PESV'!$C$25,'CPIan PESV'!$F$25,'CPIan PESV'!$I$25,'CPIan PESV'!$L$25)</c:f>
              <c:numCache>
                <c:formatCode>0.0%</c:formatCode>
                <c:ptCount val="4"/>
                <c:pt idx="0">
                  <c:v>0.8125</c:v>
                </c:pt>
                <c:pt idx="1">
                  <c:v>1.1428571428571428</c:v>
                </c:pt>
                <c:pt idx="2">
                  <c:v>0.6</c:v>
                </c:pt>
                <c:pt idx="3">
                  <c:v>1.75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'CPIan PESV'!$C$25:$N$25</c15:sqref>
                  </c15:fullRef>
                </c:ext>
              </c:extLst>
              <c:f>('CPIan PESV'!$C$25,'CPIan PESV'!$F$25,'CPIan PESV'!$I$25,'CPIan PESV'!$L$25)</c:f>
              <c:numCache>
                <c:formatCode>0.0%</c:formatCode>
                <c:ptCount val="4"/>
                <c:pt idx="0">
                  <c:v>0.8125</c:v>
                </c:pt>
                <c:pt idx="1">
                  <c:v>1.1428571428571428</c:v>
                </c:pt>
                <c:pt idx="2">
                  <c:v>0.6</c:v>
                </c:pt>
                <c:pt idx="3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F1-47FD-91A7-0067FC8FC734}"/>
            </c:ext>
          </c:extLst>
        </c:ser>
        <c:ser>
          <c:idx val="3"/>
          <c:order val="3"/>
          <c:tx>
            <c:strRef>
              <c:f>'CPIan PESV'!$B$26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'CPIan PESV'!$C$25:$N$25</c15:sqref>
                  </c15:fullRef>
                </c:ext>
              </c:extLst>
              <c:f>('CPIan PESV'!$C$25,'CPIan PESV'!$F$25,'CPIan PESV'!$I$25,'CPIan PESV'!$L$25)</c:f>
              <c:numCache>
                <c:formatCode>0.0%</c:formatCode>
                <c:ptCount val="4"/>
                <c:pt idx="0">
                  <c:v>0.8125</c:v>
                </c:pt>
                <c:pt idx="1">
                  <c:v>1.1428571428571428</c:v>
                </c:pt>
                <c:pt idx="2">
                  <c:v>0.6</c:v>
                </c:pt>
                <c:pt idx="3">
                  <c:v>1.75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'CPIan PESV'!$C$26:$N$26</c15:sqref>
                  </c15:fullRef>
                </c:ext>
              </c:extLst>
              <c:f>('CPIan PESV'!$C$26,'CPIan PESV'!$F$26,'CPIan PESV'!$I$26,'CPIan PESV'!$L$26)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F1-47FD-91A7-0067FC8FC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02175"/>
        <c:axId val="285690111"/>
      </c:lineChart>
      <c:catAx>
        <c:axId val="12733122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73308111"/>
        <c:crosses val="autoZero"/>
        <c:auto val="1"/>
        <c:lblAlgn val="ctr"/>
        <c:lblOffset val="100"/>
        <c:noMultiLvlLbl val="0"/>
      </c:catAx>
      <c:valAx>
        <c:axId val="1273308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73312271"/>
        <c:crosses val="autoZero"/>
        <c:crossBetween val="between"/>
      </c:valAx>
      <c:valAx>
        <c:axId val="285690111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702175"/>
        <c:crosses val="max"/>
        <c:crossBetween val="between"/>
      </c:valAx>
      <c:catAx>
        <c:axId val="285702175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2856901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'CPIan PESV'!$B$88:$B$99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'CPIan PESV'!$C$88:$C$99</c:f>
              <c:numCache>
                <c:formatCode>0%</c:formatCode>
                <c:ptCount val="12"/>
                <c:pt idx="0">
                  <c:v>1</c:v>
                </c:pt>
                <c:pt idx="1">
                  <c:v>0.6</c:v>
                </c:pt>
                <c:pt idx="2">
                  <c:v>0.75</c:v>
                </c:pt>
                <c:pt idx="3">
                  <c:v>0.5</c:v>
                </c:pt>
                <c:pt idx="4">
                  <c:v>0.5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0.5</c:v>
                </c:pt>
                <c:pt idx="9">
                  <c:v>0.5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73-4E12-9250-115D71A4F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49455"/>
        <c:axId val="182449935"/>
      </c:lineChart>
      <c:catAx>
        <c:axId val="182449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2449935"/>
        <c:crosses val="autoZero"/>
        <c:auto val="1"/>
        <c:lblAlgn val="ctr"/>
        <c:lblOffset val="100"/>
        <c:noMultiLvlLbl val="0"/>
      </c:catAx>
      <c:valAx>
        <c:axId val="18244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2449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'CPIan PESV'!$B$107:$B$118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'CPIan PESV'!$C$107:$C$118</c:f>
              <c:numCache>
                <c:formatCode>0%</c:formatCode>
                <c:ptCount val="12"/>
                <c:pt idx="0">
                  <c:v>0.2</c:v>
                </c:pt>
                <c:pt idx="1">
                  <c:v>0.2857142857142857</c:v>
                </c:pt>
                <c:pt idx="2">
                  <c:v>0.37142857142857144</c:v>
                </c:pt>
                <c:pt idx="3">
                  <c:v>0.4</c:v>
                </c:pt>
                <c:pt idx="4">
                  <c:v>0.42857142857142855</c:v>
                </c:pt>
                <c:pt idx="5">
                  <c:v>0.45714285714285713</c:v>
                </c:pt>
                <c:pt idx="6">
                  <c:v>0.51428571428571423</c:v>
                </c:pt>
                <c:pt idx="7">
                  <c:v>0.82857142857142863</c:v>
                </c:pt>
                <c:pt idx="8">
                  <c:v>0.5714285714285714</c:v>
                </c:pt>
                <c:pt idx="9">
                  <c:v>0.6</c:v>
                </c:pt>
                <c:pt idx="10">
                  <c:v>0.65714285714285714</c:v>
                </c:pt>
                <c:pt idx="11">
                  <c:v>0.7142857142857143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28-446B-AA01-5CE4F4362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48863"/>
        <c:axId val="182437455"/>
      </c:lineChart>
      <c:catAx>
        <c:axId val="19084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2437455"/>
        <c:crosses val="autoZero"/>
        <c:auto val="1"/>
        <c:lblAlgn val="ctr"/>
        <c:lblOffset val="100"/>
        <c:noMultiLvlLbl val="0"/>
      </c:catAx>
      <c:valAx>
        <c:axId val="18243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848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136152</xdr:colOff>
      <xdr:row>2</xdr:row>
      <xdr:rowOff>44824</xdr:rowOff>
    </xdr:from>
    <xdr:to>
      <xdr:col>5</xdr:col>
      <xdr:colOff>59840</xdr:colOff>
      <xdr:row>9</xdr:row>
      <xdr:rowOff>362397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7757076-F6B8-90CB-1413-5B5D8EE23D6E}"/>
            </a:ext>
          </a:extLst>
        </xdr:cNvPr>
        <xdr:cNvSpPr/>
      </xdr:nvSpPr>
      <xdr:spPr>
        <a:xfrm>
          <a:off x="326652" y="784412"/>
          <a:ext cx="6983394" cy="188639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324971</xdr:colOff>
      <xdr:row>4</xdr:row>
      <xdr:rowOff>29809</xdr:rowOff>
    </xdr:from>
    <xdr:to>
      <xdr:col>4</xdr:col>
      <xdr:colOff>5618889</xdr:colOff>
      <xdr:row>5</xdr:row>
      <xdr:rowOff>329008</xdr:rowOff>
    </xdr:to>
    <xdr:sp macro="[0]!PATPESV" textlink="">
      <xdr:nvSpPr>
        <xdr:cNvPr id="40" name="Rectángulo: esquinas redondeadas 39">
          <a:extLst>
            <a:ext uri="{FF2B5EF4-FFF2-40B4-BE49-F238E27FC236}">
              <a16:creationId xmlns:a16="http://schemas.microsoft.com/office/drawing/2014/main" id="{7C691B2B-E716-D623-5BAF-3EF4F534F451}"/>
            </a:ext>
          </a:extLst>
        </xdr:cNvPr>
        <xdr:cNvSpPr/>
      </xdr:nvSpPr>
      <xdr:spPr>
        <a:xfrm>
          <a:off x="515471" y="1273662"/>
          <a:ext cx="6661036" cy="422464"/>
        </a:xfrm>
        <a:prstGeom prst="roundRect">
          <a:avLst/>
        </a:prstGeom>
        <a:solidFill>
          <a:schemeClr val="bg1">
            <a:lumMod val="85000"/>
          </a:schemeClr>
        </a:solidFill>
        <a:ln w="12700" cmpd="dbl">
          <a:solidFill>
            <a:schemeClr val="tx1">
              <a:lumMod val="75000"/>
              <a:lumOff val="2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/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PLAN ANUAL DE TRABAJO - PESV</a:t>
          </a:r>
        </a:p>
      </xdr:txBody>
    </xdr:sp>
    <xdr:clientData/>
  </xdr:twoCellAnchor>
  <xdr:twoCellAnchor>
    <xdr:from>
      <xdr:col>1</xdr:col>
      <xdr:colOff>339984</xdr:colOff>
      <xdr:row>6</xdr:row>
      <xdr:rowOff>58160</xdr:rowOff>
    </xdr:from>
    <xdr:to>
      <xdr:col>4</xdr:col>
      <xdr:colOff>5625353</xdr:colOff>
      <xdr:row>7</xdr:row>
      <xdr:rowOff>379095</xdr:rowOff>
    </xdr:to>
    <xdr:sp macro="[0]!CPlan" textlink="">
      <xdr:nvSpPr>
        <xdr:cNvPr id="43" name="Rectángulo: esquinas redondeadas 42">
          <a:extLst>
            <a:ext uri="{FF2B5EF4-FFF2-40B4-BE49-F238E27FC236}">
              <a16:creationId xmlns:a16="http://schemas.microsoft.com/office/drawing/2014/main" id="{5F7B00BD-4987-E781-C664-8FD5B9E0711B}"/>
            </a:ext>
          </a:extLst>
        </xdr:cNvPr>
        <xdr:cNvSpPr/>
      </xdr:nvSpPr>
      <xdr:spPr>
        <a:xfrm>
          <a:off x="530484" y="1806278"/>
          <a:ext cx="6652487" cy="444199"/>
        </a:xfrm>
        <a:prstGeom prst="roundRect">
          <a:avLst/>
        </a:prstGeom>
        <a:solidFill>
          <a:schemeClr val="bg1">
            <a:lumMod val="85000"/>
          </a:schemeClr>
        </a:solidFill>
        <a:ln cmpd="dbl">
          <a:solidFill>
            <a:schemeClr val="tx1">
              <a:lumMod val="75000"/>
              <a:lumOff val="2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/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Indicador: Cumplimiento de actividades plan anual PESV</a:t>
          </a:r>
          <a:endParaRPr lang="es-CO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5018330</xdr:colOff>
      <xdr:row>10</xdr:row>
      <xdr:rowOff>112059</xdr:rowOff>
    </xdr:from>
    <xdr:to>
      <xdr:col>5</xdr:col>
      <xdr:colOff>95362</xdr:colOff>
      <xdr:row>13</xdr:row>
      <xdr:rowOff>250340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F8A2E3A6-B481-3072-8E46-E7BBA6E434AF}"/>
            </a:ext>
          </a:extLst>
        </xdr:cNvPr>
        <xdr:cNvGrpSpPr/>
      </xdr:nvGrpSpPr>
      <xdr:grpSpPr>
        <a:xfrm>
          <a:off x="6513755" y="3179109"/>
          <a:ext cx="611057" cy="766931"/>
          <a:chOff x="6575948" y="2801471"/>
          <a:chExt cx="769620" cy="765810"/>
        </a:xfrm>
      </xdr:grpSpPr>
      <xdr:pic macro="[0]!TABLERO">
        <xdr:nvPicPr>
          <xdr:cNvPr id="10" name="Imagen 9">
            <a:extLst>
              <a:ext uri="{FF2B5EF4-FFF2-40B4-BE49-F238E27FC236}">
                <a16:creationId xmlns:a16="http://schemas.microsoft.com/office/drawing/2014/main" id="{941A975D-EDF0-9A20-521C-360B952970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05757" y="2833185"/>
            <a:ext cx="739811" cy="713002"/>
          </a:xfrm>
          <a:prstGeom prst="rect">
            <a:avLst/>
          </a:prstGeom>
        </xdr:spPr>
      </xdr:pic>
      <xdr:sp macro="[0]!TABLERO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F263B39B-F44D-1018-4F35-1E73F9E079E2}"/>
              </a:ext>
            </a:extLst>
          </xdr:cNvPr>
          <xdr:cNvSpPr/>
        </xdr:nvSpPr>
        <xdr:spPr>
          <a:xfrm>
            <a:off x="6575948" y="2801471"/>
            <a:ext cx="752699" cy="765810"/>
          </a:xfrm>
          <a:prstGeom prst="rect">
            <a:avLst/>
          </a:prstGeom>
          <a:noFill/>
          <a:ln w="285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  <xdr:twoCellAnchor editAs="oneCell">
    <xdr:from>
      <xdr:col>1</xdr:col>
      <xdr:colOff>123264</xdr:colOff>
      <xdr:row>10</xdr:row>
      <xdr:rowOff>33617</xdr:rowOff>
    </xdr:from>
    <xdr:to>
      <xdr:col>4</xdr:col>
      <xdr:colOff>1124049</xdr:colOff>
      <xdr:row>11</xdr:row>
      <xdr:rowOff>209326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A8ACE1D-8379-4279-89DB-A37BD6232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4" y="2723029"/>
          <a:ext cx="2354568" cy="29516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185009</xdr:colOff>
      <xdr:row>1</xdr:row>
      <xdr:rowOff>56029</xdr:rowOff>
    </xdr:from>
    <xdr:to>
      <xdr:col>4</xdr:col>
      <xdr:colOff>101443</xdr:colOff>
      <xdr:row>1</xdr:row>
      <xdr:rowOff>943198</xdr:rowOff>
    </xdr:to>
    <xdr:pic>
      <xdr:nvPicPr>
        <xdr:cNvPr id="14" name="Imagen 13" descr="Dibujo">
          <a:extLst>
            <a:ext uri="{FF2B5EF4-FFF2-40B4-BE49-F238E27FC236}">
              <a16:creationId xmlns:a16="http://schemas.microsoft.com/office/drawing/2014/main" id="{FE6B8A27-D391-4279-9A68-8FD377927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509" y="179294"/>
          <a:ext cx="1283552" cy="88716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231408</xdr:colOff>
      <xdr:row>1</xdr:row>
      <xdr:rowOff>281940</xdr:rowOff>
    </xdr:from>
    <xdr:to>
      <xdr:col>35</xdr:col>
      <xdr:colOff>152054</xdr:colOff>
      <xdr:row>4</xdr:row>
      <xdr:rowOff>102870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5BF99B7C-F9B7-FB2E-472C-34C6FBCEB7D3}"/>
            </a:ext>
          </a:extLst>
        </xdr:cNvPr>
        <xdr:cNvSpPr/>
      </xdr:nvSpPr>
      <xdr:spPr>
        <a:xfrm>
          <a:off x="9022983" y="453390"/>
          <a:ext cx="720746" cy="763905"/>
        </a:xfrm>
        <a:prstGeom prst="ellipse">
          <a:avLst/>
        </a:prstGeom>
        <a:noFill/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3</xdr:col>
      <xdr:colOff>167640</xdr:colOff>
      <xdr:row>1</xdr:row>
      <xdr:rowOff>64770</xdr:rowOff>
    </xdr:from>
    <xdr:to>
      <xdr:col>6</xdr:col>
      <xdr:colOff>155684</xdr:colOff>
      <xdr:row>2</xdr:row>
      <xdr:rowOff>247796</xdr:rowOff>
    </xdr:to>
    <xdr:pic>
      <xdr:nvPicPr>
        <xdr:cNvPr id="5" name="Imagen 4" descr="Dibujo">
          <a:extLst>
            <a:ext uri="{FF2B5EF4-FFF2-40B4-BE49-F238E27FC236}">
              <a16:creationId xmlns:a16="http://schemas.microsoft.com/office/drawing/2014/main" id="{A03DCFE1-ACFC-4691-AB71-97BCA26D0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" y="236220"/>
          <a:ext cx="702419" cy="484016"/>
        </a:xfrm>
        <a:prstGeom prst="rect">
          <a:avLst/>
        </a:prstGeom>
        <a:noFill/>
      </xdr:spPr>
    </xdr:pic>
    <xdr:clientData/>
  </xdr:twoCellAnchor>
  <xdr:twoCellAnchor>
    <xdr:from>
      <xdr:col>32</xdr:col>
      <xdr:colOff>69753</xdr:colOff>
      <xdr:row>1</xdr:row>
      <xdr:rowOff>10843</xdr:rowOff>
    </xdr:from>
    <xdr:to>
      <xdr:col>33</xdr:col>
      <xdr:colOff>13042</xdr:colOff>
      <xdr:row>2</xdr:row>
      <xdr:rowOff>14946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BFBD84C-A086-4198-9C0D-A7EC98D43C40}"/>
            </a:ext>
          </a:extLst>
        </xdr:cNvPr>
        <xdr:cNvGrpSpPr/>
      </xdr:nvGrpSpPr>
      <xdr:grpSpPr>
        <a:xfrm>
          <a:off x="8129368" y="179362"/>
          <a:ext cx="324289" cy="319161"/>
          <a:chOff x="6575948" y="2801471"/>
          <a:chExt cx="769620" cy="765810"/>
        </a:xfrm>
      </xdr:grpSpPr>
      <xdr:pic macro="[0]!TABLERO">
        <xdr:nvPicPr>
          <xdr:cNvPr id="6" name="Imagen 5">
            <a:extLst>
              <a:ext uri="{FF2B5EF4-FFF2-40B4-BE49-F238E27FC236}">
                <a16:creationId xmlns:a16="http://schemas.microsoft.com/office/drawing/2014/main" id="{5662A03D-9FCE-A23C-2D96-5D5CDB0C9F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05757" y="2833185"/>
            <a:ext cx="739811" cy="713002"/>
          </a:xfrm>
          <a:prstGeom prst="rect">
            <a:avLst/>
          </a:prstGeom>
        </xdr:spPr>
      </xdr:pic>
      <xdr:sp macro="[0]!TABLERO" textlink="">
        <xdr:nvSpPr>
          <xdr:cNvPr id="7" name="Rectángulo 6">
            <a:extLst>
              <a:ext uri="{FF2B5EF4-FFF2-40B4-BE49-F238E27FC236}">
                <a16:creationId xmlns:a16="http://schemas.microsoft.com/office/drawing/2014/main" id="{958CE800-59C3-0A67-E91F-E0BC05BA136C}"/>
              </a:ext>
            </a:extLst>
          </xdr:cNvPr>
          <xdr:cNvSpPr/>
        </xdr:nvSpPr>
        <xdr:spPr>
          <a:xfrm>
            <a:off x="6575948" y="2801471"/>
            <a:ext cx="752699" cy="765810"/>
          </a:xfrm>
          <a:prstGeom prst="rect">
            <a:avLst/>
          </a:prstGeom>
          <a:noFill/>
          <a:ln w="285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28</xdr:row>
      <xdr:rowOff>95249</xdr:rowOff>
    </xdr:from>
    <xdr:to>
      <xdr:col>13</xdr:col>
      <xdr:colOff>447674</xdr:colOff>
      <xdr:row>38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1CE013-5534-431D-AD2E-D2CB311B3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132397</xdr:colOff>
      <xdr:row>86</xdr:row>
      <xdr:rowOff>79057</xdr:rowOff>
    </xdr:from>
    <xdr:to>
      <xdr:col>13</xdr:col>
      <xdr:colOff>704850</xdr:colOff>
      <xdr:row>101</xdr:row>
      <xdr:rowOff>113347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196C5A7-B251-4B40-165A-261320038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98107</xdr:colOff>
      <xdr:row>104</xdr:row>
      <xdr:rowOff>96201</xdr:rowOff>
    </xdr:from>
    <xdr:to>
      <xdr:col>13</xdr:col>
      <xdr:colOff>659130</xdr:colOff>
      <xdr:row>123</xdr:row>
      <xdr:rowOff>57149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E537213-B3F2-D2DF-4784-C12FB44F5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6</xdr:row>
      <xdr:rowOff>34290</xdr:rowOff>
    </xdr:from>
    <xdr:to>
      <xdr:col>1</xdr:col>
      <xdr:colOff>415291</xdr:colOff>
      <xdr:row>6</xdr:row>
      <xdr:rowOff>453390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C51E6400-6063-4AB6-B03D-4326CCD98FD5}"/>
            </a:ext>
          </a:extLst>
        </xdr:cNvPr>
        <xdr:cNvGrpSpPr/>
      </xdr:nvGrpSpPr>
      <xdr:grpSpPr>
        <a:xfrm>
          <a:off x="152400" y="1453515"/>
          <a:ext cx="396241" cy="419100"/>
          <a:chOff x="6575948" y="2801471"/>
          <a:chExt cx="769620" cy="765810"/>
        </a:xfrm>
      </xdr:grpSpPr>
      <xdr:pic macro="[0]!TABLERO">
        <xdr:nvPicPr>
          <xdr:cNvPr id="5" name="Imagen 4">
            <a:extLst>
              <a:ext uri="{FF2B5EF4-FFF2-40B4-BE49-F238E27FC236}">
                <a16:creationId xmlns:a16="http://schemas.microsoft.com/office/drawing/2014/main" id="{5A8C007C-9B6E-148A-649E-B9CDB5BDE9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05757" y="2833185"/>
            <a:ext cx="739811" cy="713002"/>
          </a:xfrm>
          <a:prstGeom prst="rect">
            <a:avLst/>
          </a:prstGeom>
        </xdr:spPr>
      </xdr:pic>
      <xdr:sp macro="[0]!TABLERO" textlink="">
        <xdr:nvSpPr>
          <xdr:cNvPr id="9" name="Rectángulo 8">
            <a:extLst>
              <a:ext uri="{FF2B5EF4-FFF2-40B4-BE49-F238E27FC236}">
                <a16:creationId xmlns:a16="http://schemas.microsoft.com/office/drawing/2014/main" id="{A6951423-B481-8F41-734F-C74148189A42}"/>
              </a:ext>
            </a:extLst>
          </xdr:cNvPr>
          <xdr:cNvSpPr/>
        </xdr:nvSpPr>
        <xdr:spPr>
          <a:xfrm>
            <a:off x="6575948" y="2801471"/>
            <a:ext cx="752699" cy="765810"/>
          </a:xfrm>
          <a:prstGeom prst="rect">
            <a:avLst/>
          </a:prstGeom>
          <a:noFill/>
          <a:ln w="285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  <xdr:twoCellAnchor editAs="oneCell">
    <xdr:from>
      <xdr:col>1</xdr:col>
      <xdr:colOff>828675</xdr:colOff>
      <xdr:row>1</xdr:row>
      <xdr:rowOff>95250</xdr:rowOff>
    </xdr:from>
    <xdr:to>
      <xdr:col>1</xdr:col>
      <xdr:colOff>1540180</xdr:colOff>
      <xdr:row>2</xdr:row>
      <xdr:rowOff>265674</xdr:rowOff>
    </xdr:to>
    <xdr:pic>
      <xdr:nvPicPr>
        <xdr:cNvPr id="10" name="Imagen 9" descr="Dibujo">
          <a:extLst>
            <a:ext uri="{FF2B5EF4-FFF2-40B4-BE49-F238E27FC236}">
              <a16:creationId xmlns:a16="http://schemas.microsoft.com/office/drawing/2014/main" id="{310AE6AD-8322-41C8-9DC5-E34DEF3CB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90500"/>
          <a:ext cx="705790" cy="484749"/>
        </a:xfrm>
        <a:prstGeom prst="rect">
          <a:avLst/>
        </a:prstGeom>
        <a:noFill/>
      </xdr:spPr>
    </xdr:pic>
    <xdr:clientData/>
  </xdr:twoCellAnchor>
  <xdr:twoCellAnchor>
    <xdr:from>
      <xdr:col>1</xdr:col>
      <xdr:colOff>502258</xdr:colOff>
      <xdr:row>6</xdr:row>
      <xdr:rowOff>74792</xdr:rowOff>
    </xdr:from>
    <xdr:to>
      <xdr:col>8</xdr:col>
      <xdr:colOff>770197</xdr:colOff>
      <xdr:row>6</xdr:row>
      <xdr:rowOff>431027</xdr:rowOff>
    </xdr:to>
    <xdr:sp macro="[0]!PATPESV" textlink="">
      <xdr:nvSpPr>
        <xdr:cNvPr id="12" name="Rectángulo: esquinas redondeadas 11">
          <a:extLst>
            <a:ext uri="{FF2B5EF4-FFF2-40B4-BE49-F238E27FC236}">
              <a16:creationId xmlns:a16="http://schemas.microsoft.com/office/drawing/2014/main" id="{50E79042-ADEC-4862-B072-2BB4869C415F}"/>
            </a:ext>
          </a:extLst>
        </xdr:cNvPr>
        <xdr:cNvSpPr/>
      </xdr:nvSpPr>
      <xdr:spPr>
        <a:xfrm>
          <a:off x="634780" y="1507683"/>
          <a:ext cx="6628982" cy="356235"/>
        </a:xfrm>
        <a:prstGeom prst="roundRect">
          <a:avLst/>
        </a:prstGeom>
        <a:solidFill>
          <a:schemeClr val="bg1">
            <a:lumMod val="85000"/>
          </a:schemeClr>
        </a:solidFill>
        <a:ln w="12700" cmpd="dbl">
          <a:solidFill>
            <a:schemeClr val="tx1">
              <a:lumMod val="75000"/>
              <a:lumOff val="2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/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PLAN ANUAL DE TRABAJO - PESV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71DA9-FF52-4395-BE44-5CF3F1F4042D}">
  <sheetPr codeName="Hoja1"/>
  <dimension ref="A1:K27"/>
  <sheetViews>
    <sheetView showGridLines="0" view="pageBreakPreview" topLeftCell="A7" zoomScaleNormal="100" zoomScaleSheetLayoutView="100" workbookViewId="0">
      <selection activeCell="A11" sqref="A11:F15"/>
    </sheetView>
  </sheetViews>
  <sheetFormatPr baseColWidth="10" defaultRowHeight="15" x14ac:dyDescent="0.25"/>
  <cols>
    <col min="1" max="1" width="2.7109375" customWidth="1"/>
    <col min="3" max="3" width="7.42578125" style="9" customWidth="1"/>
    <col min="4" max="4" width="0.85546875" customWidth="1"/>
    <col min="5" max="5" width="83" customWidth="1"/>
    <col min="6" max="6" width="4" customWidth="1"/>
  </cols>
  <sheetData>
    <row r="1" spans="1:11" ht="10.15" customHeight="1" x14ac:dyDescent="0.25">
      <c r="C1" s="56"/>
      <c r="D1" s="10"/>
      <c r="E1" s="57"/>
    </row>
    <row r="2" spans="1:11" ht="78.599999999999994" customHeight="1" x14ac:dyDescent="0.25">
      <c r="A2" s="67"/>
      <c r="C2" s="67"/>
      <c r="D2" s="67"/>
      <c r="E2" s="68" t="s">
        <v>386</v>
      </c>
      <c r="F2" s="67"/>
    </row>
    <row r="3" spans="1:11" ht="10.15" customHeight="1" x14ac:dyDescent="0.25">
      <c r="C3" s="56"/>
      <c r="D3" s="10"/>
      <c r="E3" s="57"/>
    </row>
    <row r="4" spans="1:11" ht="30" customHeight="1" x14ac:dyDescent="0.25">
      <c r="C4" s="58"/>
      <c r="D4" s="10"/>
      <c r="E4" s="57"/>
    </row>
    <row r="5" spans="1:11" ht="10.15" customHeight="1" x14ac:dyDescent="0.25">
      <c r="C5" s="56"/>
      <c r="D5" s="10"/>
      <c r="E5" s="57"/>
    </row>
    <row r="6" spans="1:11" ht="30" customHeight="1" x14ac:dyDescent="0.25">
      <c r="C6" s="58"/>
      <c r="D6" s="10"/>
      <c r="E6" s="57"/>
    </row>
    <row r="7" spans="1:11" ht="10.15" customHeight="1" x14ac:dyDescent="0.25">
      <c r="C7" s="56"/>
      <c r="D7" s="10"/>
      <c r="E7" s="57"/>
    </row>
    <row r="8" spans="1:11" ht="30" customHeight="1" x14ac:dyDescent="0.25">
      <c r="C8" s="58"/>
      <c r="D8" s="10"/>
      <c r="E8" s="57"/>
    </row>
    <row r="9" spans="1:11" ht="4.9000000000000004" customHeight="1" x14ac:dyDescent="0.25">
      <c r="C9" s="56"/>
      <c r="D9" s="10"/>
      <c r="E9" s="57"/>
    </row>
    <row r="10" spans="1:11" ht="30" customHeight="1" x14ac:dyDescent="0.25">
      <c r="C10" s="58"/>
      <c r="D10" s="10"/>
      <c r="E10" s="57"/>
    </row>
    <row r="11" spans="1:11" ht="10.15" customHeight="1" x14ac:dyDescent="0.25">
      <c r="A11" s="79"/>
      <c r="B11" s="79"/>
      <c r="C11" s="79"/>
      <c r="D11" s="79"/>
      <c r="E11" s="79"/>
      <c r="F11" s="79"/>
    </row>
    <row r="12" spans="1:11" ht="30" customHeight="1" x14ac:dyDescent="0.25">
      <c r="A12" s="79"/>
      <c r="B12" s="79"/>
      <c r="C12" s="79"/>
      <c r="D12" s="79"/>
      <c r="E12" s="79"/>
      <c r="F12" s="79"/>
    </row>
    <row r="13" spans="1:11" ht="10.15" customHeight="1" x14ac:dyDescent="0.25">
      <c r="A13" s="79"/>
      <c r="B13" s="79"/>
      <c r="C13" s="79"/>
      <c r="D13" s="79"/>
      <c r="E13" s="79"/>
      <c r="F13" s="79"/>
      <c r="K13" s="59"/>
    </row>
    <row r="14" spans="1:11" ht="30" customHeight="1" x14ac:dyDescent="0.25">
      <c r="A14" s="79"/>
      <c r="B14" s="79"/>
      <c r="C14" s="79"/>
      <c r="D14" s="79"/>
      <c r="E14" s="79"/>
      <c r="F14" s="79"/>
    </row>
    <row r="15" spans="1:11" ht="10.15" customHeight="1" x14ac:dyDescent="0.25">
      <c r="A15" s="79"/>
      <c r="B15" s="79"/>
      <c r="C15" s="79"/>
      <c r="D15" s="79"/>
      <c r="E15" s="79"/>
      <c r="F15" s="79"/>
    </row>
    <row r="16" spans="1:11" ht="30" customHeight="1" x14ac:dyDescent="0.25">
      <c r="C16" s="58"/>
      <c r="D16" s="10"/>
      <c r="E16" s="57"/>
    </row>
    <row r="17" spans="3:5" ht="10.15" customHeight="1" x14ac:dyDescent="0.25">
      <c r="C17" s="56"/>
      <c r="D17" s="10"/>
      <c r="E17" s="57"/>
    </row>
    <row r="18" spans="3:5" ht="30" customHeight="1" x14ac:dyDescent="0.25">
      <c r="C18" s="58"/>
      <c r="D18" s="10"/>
      <c r="E18" s="57"/>
    </row>
    <row r="19" spans="3:5" ht="10.15" customHeight="1" x14ac:dyDescent="0.25">
      <c r="C19" s="56"/>
      <c r="D19" s="10"/>
      <c r="E19" s="57"/>
    </row>
    <row r="20" spans="3:5" ht="30" customHeight="1" x14ac:dyDescent="0.25">
      <c r="C20" s="58"/>
      <c r="D20" s="10"/>
      <c r="E20" s="57"/>
    </row>
    <row r="21" spans="3:5" ht="10.15" customHeight="1" x14ac:dyDescent="0.25">
      <c r="C21" s="56"/>
      <c r="D21" s="10"/>
      <c r="E21" s="57"/>
    </row>
    <row r="22" spans="3:5" ht="30" customHeight="1" x14ac:dyDescent="0.25">
      <c r="C22" s="58"/>
      <c r="D22" s="10"/>
      <c r="E22" s="57"/>
    </row>
    <row r="23" spans="3:5" ht="10.15" customHeight="1" x14ac:dyDescent="0.25">
      <c r="C23" s="56"/>
      <c r="D23" s="10"/>
      <c r="E23" s="57"/>
    </row>
    <row r="24" spans="3:5" ht="30" customHeight="1" x14ac:dyDescent="0.25">
      <c r="C24" s="58"/>
      <c r="D24" s="10"/>
      <c r="E24" s="57"/>
    </row>
    <row r="25" spans="3:5" ht="10.15" customHeight="1" x14ac:dyDescent="0.25">
      <c r="C25" s="56"/>
      <c r="D25" s="10"/>
      <c r="E25" s="57"/>
    </row>
    <row r="26" spans="3:5" ht="48" customHeight="1" x14ac:dyDescent="0.25">
      <c r="E26" s="10"/>
    </row>
    <row r="27" spans="3:5" ht="10.15" customHeight="1" x14ac:dyDescent="0.25">
      <c r="E27" s="10"/>
    </row>
  </sheetData>
  <sheetProtection algorithmName="SHA-512" hashValue="s2W2aiGjGaRNmIzHwwqZ9REJ6MAyoZPodjMNHjofuY2UJrp1f3/0luv0ickNtKJM3VsCxncqAy8BibP+fKE6lg==" saltValue="kiVAizwKsbGYd8eQoEauJA==" spinCount="100000" sheet="1" objects="1" scenarios="1" selectLockedCells="1"/>
  <mergeCells count="1">
    <mergeCell ref="A11:F15"/>
  </mergeCell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D6E6E-D6B2-4EB3-8610-4CE68C18E9A3}">
  <sheetPr codeName="Hoja2"/>
  <dimension ref="B1:CH185"/>
  <sheetViews>
    <sheetView showGridLines="0" tabSelected="1" view="pageBreakPreview" zoomScale="130" zoomScaleNormal="100" zoomScaleSheetLayoutView="130" workbookViewId="0">
      <pane xSplit="32" ySplit="9" topLeftCell="AG24" activePane="bottomRight" state="frozen"/>
      <selection activeCell="J8" sqref="J8"/>
      <selection pane="topRight" activeCell="J8" sqref="J8"/>
      <selection pane="bottomLeft" activeCell="J8" sqref="J8"/>
      <selection pane="bottomRight" activeCell="A7" sqref="A7"/>
    </sheetView>
  </sheetViews>
  <sheetFormatPr baseColWidth="10" defaultColWidth="11.42578125" defaultRowHeight="12.75" outlineLevelRow="2" x14ac:dyDescent="0.2"/>
  <cols>
    <col min="1" max="1" width="2" style="23" customWidth="1"/>
    <col min="2" max="2" width="5.28515625" style="22" customWidth="1"/>
    <col min="3" max="6" width="3.42578125" style="23" customWidth="1"/>
    <col min="7" max="7" width="4.42578125" style="23" customWidth="1"/>
    <col min="8" max="8" width="9.28515625" style="23" customWidth="1"/>
    <col min="9" max="9" width="4.28515625" style="23" customWidth="1"/>
    <col min="10" max="10" width="4.5703125" style="23" customWidth="1"/>
    <col min="11" max="11" width="3.7109375" style="23" customWidth="1"/>
    <col min="12" max="21" width="3" style="23" customWidth="1"/>
    <col min="22" max="22" width="5" style="23" customWidth="1"/>
    <col min="23" max="23" width="3" style="23" customWidth="1"/>
    <col min="24" max="24" width="4.42578125" style="23" customWidth="1"/>
    <col min="25" max="27" width="3" style="23" customWidth="1"/>
    <col min="28" max="28" width="4.42578125" style="23" customWidth="1"/>
    <col min="29" max="30" width="4.42578125" style="69" customWidth="1"/>
    <col min="31" max="31" width="5" style="69" customWidth="1"/>
    <col min="32" max="32" width="4.42578125" style="69" customWidth="1"/>
    <col min="33" max="56" width="5.7109375" style="24" customWidth="1"/>
    <col min="57" max="16384" width="11.42578125" style="23"/>
  </cols>
  <sheetData>
    <row r="1" spans="2:56" ht="13.5" thickBot="1" x14ac:dyDescent="0.25"/>
    <row r="2" spans="2:56" s="21" customFormat="1" ht="25.15" customHeight="1" thickTop="1" thickBot="1" x14ac:dyDescent="0.3">
      <c r="B2" s="80"/>
      <c r="C2" s="80"/>
      <c r="D2" s="80"/>
      <c r="E2" s="80"/>
      <c r="F2" s="80"/>
      <c r="G2" s="80"/>
      <c r="H2" s="80"/>
      <c r="I2" s="80" t="s">
        <v>402</v>
      </c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20"/>
      <c r="AH2" s="125">
        <f>BD181/BC181</f>
        <v>0.7142857142857143</v>
      </c>
      <c r="AI2" s="125"/>
      <c r="AJ2" s="125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</row>
    <row r="3" spans="2:56" s="21" customFormat="1" ht="25.15" customHeight="1" thickTop="1" thickBot="1" x14ac:dyDescent="0.3">
      <c r="B3" s="80"/>
      <c r="C3" s="80"/>
      <c r="D3" s="80"/>
      <c r="E3" s="80"/>
      <c r="F3" s="80"/>
      <c r="G3" s="80"/>
      <c r="H3" s="80"/>
      <c r="I3" s="80" t="s">
        <v>403</v>
      </c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20"/>
      <c r="AH3" s="125"/>
      <c r="AI3" s="125"/>
      <c r="AJ3" s="125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</row>
    <row r="4" spans="2:56" s="21" customFormat="1" ht="25.15" customHeight="1" thickTop="1" thickBot="1" x14ac:dyDescent="0.3">
      <c r="B4" s="81" t="s">
        <v>404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 t="s">
        <v>130</v>
      </c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20"/>
      <c r="AH4" s="125"/>
      <c r="AI4" s="125"/>
      <c r="AJ4" s="125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</row>
    <row r="5" spans="2:56" s="21" customFormat="1" ht="25.15" customHeight="1" thickTop="1" thickBot="1" x14ac:dyDescent="0.3">
      <c r="B5" s="81" t="s">
        <v>405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406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20"/>
      <c r="AH5" s="125"/>
      <c r="AI5" s="125"/>
      <c r="AJ5" s="125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</row>
    <row r="6" spans="2:56" ht="9" customHeight="1" thickTop="1" thickBot="1" x14ac:dyDescent="0.25"/>
    <row r="7" spans="2:56" ht="19.899999999999999" customHeight="1" thickBot="1" x14ac:dyDescent="0.25">
      <c r="B7" s="126" t="s">
        <v>20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8"/>
      <c r="AG7" s="124">
        <f>IFERROR(AH180/AG180,"Sin calcular")</f>
        <v>1</v>
      </c>
      <c r="AH7" s="121"/>
      <c r="AI7" s="120">
        <f t="shared" ref="AI7" si="0">IFERROR(AJ180/AI180,"Sin calcular")</f>
        <v>0.6</v>
      </c>
      <c r="AJ7" s="121"/>
      <c r="AK7" s="120">
        <f t="shared" ref="AK7" si="1">IFERROR(AL180/AK180,"Sin calcular")</f>
        <v>0.75</v>
      </c>
      <c r="AL7" s="121"/>
      <c r="AM7" s="120">
        <f t="shared" ref="AM7" si="2">IFERROR(AN180/AM180,"Sin calcular")</f>
        <v>0.5</v>
      </c>
      <c r="AN7" s="121"/>
      <c r="AO7" s="120">
        <f t="shared" ref="AO7" si="3">IFERROR(AP180/AO180,"Sin calcular")</f>
        <v>0.5</v>
      </c>
      <c r="AP7" s="121"/>
      <c r="AQ7" s="120">
        <f t="shared" ref="AQ7" si="4">IFERROR(AR180/AQ180,"Sin calcular")</f>
        <v>1</v>
      </c>
      <c r="AR7" s="121"/>
      <c r="AS7" s="120">
        <f t="shared" ref="AS7" si="5">IFERROR(AT180/AS180,"Sin calcular")</f>
        <v>1</v>
      </c>
      <c r="AT7" s="121"/>
      <c r="AU7" s="120">
        <f t="shared" ref="AU7" si="6">IFERROR(AV180/AU180,"Sin calcular")</f>
        <v>0.25</v>
      </c>
      <c r="AV7" s="121"/>
      <c r="AW7" s="120">
        <f t="shared" ref="AW7" si="7">IFERROR(AX180/AW180,"Sin calcular")</f>
        <v>0.5</v>
      </c>
      <c r="AX7" s="121"/>
      <c r="AY7" s="120">
        <f t="shared" ref="AY7" si="8">IFERROR(AZ180/AY180,"Sin calcular")</f>
        <v>0.5</v>
      </c>
      <c r="AZ7" s="121"/>
      <c r="BA7" s="120">
        <f t="shared" ref="BA7" si="9">IFERROR(BB180/BA180,"Sin calcular")</f>
        <v>1</v>
      </c>
      <c r="BB7" s="121"/>
      <c r="BC7" s="120">
        <f t="shared" ref="BC7" si="10">IFERROR(BD180/BC180,"Sin calcular")</f>
        <v>1</v>
      </c>
      <c r="BD7" s="121"/>
    </row>
    <row r="8" spans="2:56" ht="16.149999999999999" customHeight="1" x14ac:dyDescent="0.2"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70"/>
      <c r="AD8" s="70"/>
      <c r="AE8" s="70"/>
      <c r="AF8" s="70"/>
      <c r="AG8" s="122" t="s">
        <v>21</v>
      </c>
      <c r="AH8" s="123"/>
      <c r="AI8" s="122" t="s">
        <v>22</v>
      </c>
      <c r="AJ8" s="123"/>
      <c r="AK8" s="122" t="s">
        <v>23</v>
      </c>
      <c r="AL8" s="123"/>
      <c r="AM8" s="122" t="s">
        <v>24</v>
      </c>
      <c r="AN8" s="123"/>
      <c r="AO8" s="122" t="s">
        <v>25</v>
      </c>
      <c r="AP8" s="123"/>
      <c r="AQ8" s="122" t="s">
        <v>26</v>
      </c>
      <c r="AR8" s="123"/>
      <c r="AS8" s="122" t="s">
        <v>27</v>
      </c>
      <c r="AT8" s="123"/>
      <c r="AU8" s="122" t="s">
        <v>28</v>
      </c>
      <c r="AV8" s="123"/>
      <c r="AW8" s="122" t="s">
        <v>29</v>
      </c>
      <c r="AX8" s="123"/>
      <c r="AY8" s="122" t="s">
        <v>30</v>
      </c>
      <c r="AZ8" s="123"/>
      <c r="BA8" s="122" t="s">
        <v>31</v>
      </c>
      <c r="BB8" s="123"/>
      <c r="BC8" s="122" t="s">
        <v>32</v>
      </c>
      <c r="BD8" s="123"/>
    </row>
    <row r="9" spans="2:56" ht="12.6" customHeight="1" thickBot="1" x14ac:dyDescent="0.25">
      <c r="C9" s="130" t="s">
        <v>7</v>
      </c>
      <c r="D9" s="129"/>
      <c r="E9" s="129"/>
      <c r="F9" s="129"/>
      <c r="G9" s="129"/>
      <c r="H9" s="129"/>
      <c r="I9" s="129" t="s">
        <v>2</v>
      </c>
      <c r="J9" s="129"/>
      <c r="K9" s="129"/>
      <c r="L9" s="129"/>
      <c r="M9" s="129"/>
      <c r="N9" s="129"/>
      <c r="O9" s="129" t="s">
        <v>3</v>
      </c>
      <c r="P9" s="129"/>
      <c r="Q9" s="129"/>
      <c r="R9" s="129"/>
      <c r="S9" s="129"/>
      <c r="T9" s="129"/>
      <c r="U9" s="129"/>
      <c r="V9" s="129"/>
      <c r="W9" s="129" t="s">
        <v>4</v>
      </c>
      <c r="X9" s="129"/>
      <c r="Y9" s="129"/>
      <c r="Z9" s="129"/>
      <c r="AA9" s="129"/>
      <c r="AB9" s="129"/>
      <c r="AC9" s="129" t="s">
        <v>19</v>
      </c>
      <c r="AD9" s="129"/>
      <c r="AE9" s="129"/>
      <c r="AF9" s="129"/>
      <c r="AG9" s="45" t="s">
        <v>43</v>
      </c>
      <c r="AH9" s="42" t="s">
        <v>44</v>
      </c>
      <c r="AI9" s="45" t="s">
        <v>43</v>
      </c>
      <c r="AJ9" s="42" t="s">
        <v>44</v>
      </c>
      <c r="AK9" s="45" t="s">
        <v>43</v>
      </c>
      <c r="AL9" s="42" t="s">
        <v>44</v>
      </c>
      <c r="AM9" s="45" t="s">
        <v>43</v>
      </c>
      <c r="AN9" s="42" t="s">
        <v>44</v>
      </c>
      <c r="AO9" s="45" t="s">
        <v>43</v>
      </c>
      <c r="AP9" s="42" t="s">
        <v>44</v>
      </c>
      <c r="AQ9" s="45" t="s">
        <v>43</v>
      </c>
      <c r="AR9" s="42" t="s">
        <v>44</v>
      </c>
      <c r="AS9" s="45" t="s">
        <v>43</v>
      </c>
      <c r="AT9" s="42" t="s">
        <v>44</v>
      </c>
      <c r="AU9" s="45" t="s">
        <v>43</v>
      </c>
      <c r="AV9" s="42" t="s">
        <v>44</v>
      </c>
      <c r="AW9" s="45" t="s">
        <v>43</v>
      </c>
      <c r="AX9" s="42" t="s">
        <v>44</v>
      </c>
      <c r="AY9" s="45" t="s">
        <v>43</v>
      </c>
      <c r="AZ9" s="42" t="s">
        <v>44</v>
      </c>
      <c r="BA9" s="45" t="s">
        <v>43</v>
      </c>
      <c r="BB9" s="42" t="s">
        <v>44</v>
      </c>
      <c r="BC9" s="45" t="s">
        <v>43</v>
      </c>
      <c r="BD9" s="43" t="s">
        <v>44</v>
      </c>
    </row>
    <row r="10" spans="2:56" s="26" customFormat="1" ht="18" customHeight="1" thickTop="1" thickBot="1" x14ac:dyDescent="0.25">
      <c r="B10" s="66" t="s">
        <v>394</v>
      </c>
      <c r="C10" s="60" t="s">
        <v>53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71"/>
      <c r="AD10" s="71"/>
      <c r="AE10" s="71"/>
      <c r="AF10" s="71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7"/>
    </row>
    <row r="11" spans="2:56" s="29" customFormat="1" ht="59.45" customHeight="1" outlineLevel="1" thickTop="1" thickBot="1" x14ac:dyDescent="0.25">
      <c r="B11" s="27"/>
      <c r="C11" s="82" t="s">
        <v>92</v>
      </c>
      <c r="D11" s="83"/>
      <c r="E11" s="83"/>
      <c r="F11" s="83"/>
      <c r="G11" s="83"/>
      <c r="H11" s="83"/>
      <c r="I11" s="84" t="s">
        <v>131</v>
      </c>
      <c r="J11" s="84"/>
      <c r="K11" s="84"/>
      <c r="L11" s="84"/>
      <c r="M11" s="84"/>
      <c r="N11" s="84"/>
      <c r="O11" s="131" t="s">
        <v>132</v>
      </c>
      <c r="P11" s="131"/>
      <c r="Q11" s="131"/>
      <c r="R11" s="131"/>
      <c r="S11" s="131"/>
      <c r="T11" s="131"/>
      <c r="U11" s="131"/>
      <c r="V11" s="131"/>
      <c r="W11" s="84" t="s">
        <v>133</v>
      </c>
      <c r="X11" s="84"/>
      <c r="Y11" s="84"/>
      <c r="Z11" s="84"/>
      <c r="AA11" s="84"/>
      <c r="AB11" s="84"/>
      <c r="AC11" s="85" t="s">
        <v>134</v>
      </c>
      <c r="AD11" s="85"/>
      <c r="AE11" s="85"/>
      <c r="AF11" s="85"/>
      <c r="AG11" s="77">
        <v>1</v>
      </c>
      <c r="AH11" s="77">
        <v>1</v>
      </c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8"/>
    </row>
    <row r="12" spans="2:56" s="26" customFormat="1" ht="18" customHeight="1" thickTop="1" thickBot="1" x14ac:dyDescent="0.25">
      <c r="B12" s="66" t="s">
        <v>395</v>
      </c>
      <c r="C12" s="60" t="s">
        <v>54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71"/>
      <c r="AD12" s="71"/>
      <c r="AE12" s="71"/>
      <c r="AF12" s="71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7"/>
    </row>
    <row r="13" spans="2:56" s="29" customFormat="1" ht="57" customHeight="1" outlineLevel="1" thickTop="1" x14ac:dyDescent="0.2">
      <c r="B13" s="27"/>
      <c r="C13" s="86" t="s">
        <v>380</v>
      </c>
      <c r="D13" s="87"/>
      <c r="E13" s="87"/>
      <c r="F13" s="87"/>
      <c r="G13" s="87"/>
      <c r="H13" s="87"/>
      <c r="I13" s="84" t="s">
        <v>387</v>
      </c>
      <c r="J13" s="84"/>
      <c r="K13" s="84"/>
      <c r="L13" s="84"/>
      <c r="M13" s="84"/>
      <c r="N13" s="84"/>
      <c r="O13" s="84" t="s">
        <v>381</v>
      </c>
      <c r="P13" s="84"/>
      <c r="Q13" s="84"/>
      <c r="R13" s="84"/>
      <c r="S13" s="84"/>
      <c r="T13" s="84"/>
      <c r="U13" s="84"/>
      <c r="V13" s="84"/>
      <c r="W13" s="84" t="s">
        <v>133</v>
      </c>
      <c r="X13" s="84"/>
      <c r="Y13" s="84"/>
      <c r="Z13" s="84"/>
      <c r="AA13" s="84"/>
      <c r="AB13" s="84"/>
      <c r="AC13" s="85" t="s">
        <v>134</v>
      </c>
      <c r="AD13" s="85"/>
      <c r="AE13" s="85"/>
      <c r="AF13" s="85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3"/>
    </row>
    <row r="14" spans="2:56" s="29" customFormat="1" ht="23.45" customHeight="1" outlineLevel="1" x14ac:dyDescent="0.2">
      <c r="B14" s="27"/>
      <c r="C14" s="86" t="s">
        <v>382</v>
      </c>
      <c r="D14" s="87"/>
      <c r="E14" s="87"/>
      <c r="F14" s="87"/>
      <c r="G14" s="87"/>
      <c r="H14" s="87"/>
      <c r="I14" s="84" t="s">
        <v>0</v>
      </c>
      <c r="J14" s="84"/>
      <c r="K14" s="84"/>
      <c r="L14" s="84"/>
      <c r="M14" s="84"/>
      <c r="N14" s="84"/>
      <c r="O14" s="84" t="s">
        <v>383</v>
      </c>
      <c r="P14" s="84"/>
      <c r="Q14" s="84"/>
      <c r="R14" s="84"/>
      <c r="S14" s="84"/>
      <c r="T14" s="84"/>
      <c r="U14" s="84"/>
      <c r="V14" s="84"/>
      <c r="W14" s="84" t="s">
        <v>11</v>
      </c>
      <c r="X14" s="84"/>
      <c r="Y14" s="84"/>
      <c r="Z14" s="84"/>
      <c r="AA14" s="84"/>
      <c r="AB14" s="84"/>
      <c r="AC14" s="85" t="s">
        <v>134</v>
      </c>
      <c r="AD14" s="85"/>
      <c r="AE14" s="85"/>
      <c r="AF14" s="85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3"/>
    </row>
    <row r="15" spans="2:56" s="29" customFormat="1" ht="26.45" customHeight="1" outlineLevel="1" thickBot="1" x14ac:dyDescent="0.25">
      <c r="B15" s="27"/>
      <c r="C15" s="86" t="s">
        <v>384</v>
      </c>
      <c r="D15" s="87"/>
      <c r="E15" s="87"/>
      <c r="F15" s="87"/>
      <c r="G15" s="87"/>
      <c r="H15" s="87"/>
      <c r="I15" s="84" t="s">
        <v>93</v>
      </c>
      <c r="J15" s="84"/>
      <c r="K15" s="84"/>
      <c r="L15" s="84"/>
      <c r="M15" s="84"/>
      <c r="N15" s="84"/>
      <c r="O15" s="84" t="s">
        <v>385</v>
      </c>
      <c r="P15" s="84"/>
      <c r="Q15" s="84"/>
      <c r="R15" s="84"/>
      <c r="S15" s="84"/>
      <c r="T15" s="84"/>
      <c r="U15" s="84"/>
      <c r="V15" s="84"/>
      <c r="W15" s="84" t="s">
        <v>11</v>
      </c>
      <c r="X15" s="84"/>
      <c r="Y15" s="84"/>
      <c r="Z15" s="84"/>
      <c r="AA15" s="84"/>
      <c r="AB15" s="84"/>
      <c r="AC15" s="85" t="s">
        <v>134</v>
      </c>
      <c r="AD15" s="85"/>
      <c r="AE15" s="85"/>
      <c r="AF15" s="85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3"/>
    </row>
    <row r="16" spans="2:56" s="26" customFormat="1" ht="18" customHeight="1" thickTop="1" thickBot="1" x14ac:dyDescent="0.25">
      <c r="B16" s="66" t="s">
        <v>396</v>
      </c>
      <c r="C16" s="60" t="s">
        <v>55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71"/>
      <c r="AD16" s="71"/>
      <c r="AE16" s="71"/>
      <c r="AF16" s="71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7"/>
    </row>
    <row r="17" spans="2:56" s="29" customFormat="1" ht="22.9" customHeight="1" outlineLevel="1" thickTop="1" x14ac:dyDescent="0.2">
      <c r="B17" s="27"/>
      <c r="C17" s="82" t="s">
        <v>388</v>
      </c>
      <c r="D17" s="83"/>
      <c r="E17" s="83"/>
      <c r="F17" s="83"/>
      <c r="G17" s="83"/>
      <c r="H17" s="83"/>
      <c r="I17" s="84" t="s">
        <v>93</v>
      </c>
      <c r="J17" s="84"/>
      <c r="K17" s="84"/>
      <c r="L17" s="84"/>
      <c r="M17" s="84"/>
      <c r="N17" s="84"/>
      <c r="O17" s="84" t="s">
        <v>389</v>
      </c>
      <c r="P17" s="84"/>
      <c r="Q17" s="84"/>
      <c r="R17" s="84"/>
      <c r="S17" s="84"/>
      <c r="T17" s="84"/>
      <c r="U17" s="84"/>
      <c r="V17" s="84"/>
      <c r="W17" s="84" t="s">
        <v>133</v>
      </c>
      <c r="X17" s="84"/>
      <c r="Y17" s="84"/>
      <c r="Z17" s="84"/>
      <c r="AA17" s="84"/>
      <c r="AB17" s="84"/>
      <c r="AC17" s="85" t="s">
        <v>134</v>
      </c>
      <c r="AD17" s="85"/>
      <c r="AE17" s="85"/>
      <c r="AF17" s="85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3"/>
    </row>
    <row r="18" spans="2:56" s="29" customFormat="1" ht="34.15" customHeight="1" outlineLevel="1" x14ac:dyDescent="0.2">
      <c r="B18" s="27"/>
      <c r="C18" s="82" t="s">
        <v>390</v>
      </c>
      <c r="D18" s="83"/>
      <c r="E18" s="83"/>
      <c r="F18" s="83"/>
      <c r="G18" s="83"/>
      <c r="H18" s="83"/>
      <c r="I18" s="84" t="s">
        <v>112</v>
      </c>
      <c r="J18" s="84"/>
      <c r="K18" s="84"/>
      <c r="L18" s="84"/>
      <c r="M18" s="84"/>
      <c r="N18" s="84"/>
      <c r="O18" s="84" t="s">
        <v>135</v>
      </c>
      <c r="P18" s="84"/>
      <c r="Q18" s="84"/>
      <c r="R18" s="84"/>
      <c r="S18" s="84"/>
      <c r="T18" s="84"/>
      <c r="U18" s="84"/>
      <c r="V18" s="84"/>
      <c r="W18" s="84" t="s">
        <v>134</v>
      </c>
      <c r="X18" s="84"/>
      <c r="Y18" s="84"/>
      <c r="Z18" s="84"/>
      <c r="AA18" s="84"/>
      <c r="AB18" s="84"/>
      <c r="AC18" s="85" t="s">
        <v>94</v>
      </c>
      <c r="AD18" s="85"/>
      <c r="AE18" s="85"/>
      <c r="AF18" s="85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3"/>
    </row>
    <row r="19" spans="2:56" s="29" customFormat="1" ht="28.15" customHeight="1" outlineLevel="1" thickBot="1" x14ac:dyDescent="0.25">
      <c r="B19" s="27"/>
      <c r="C19" s="82" t="s">
        <v>391</v>
      </c>
      <c r="D19" s="83"/>
      <c r="E19" s="83"/>
      <c r="F19" s="83"/>
      <c r="G19" s="83"/>
      <c r="H19" s="83"/>
      <c r="I19" s="84" t="s">
        <v>392</v>
      </c>
      <c r="J19" s="84"/>
      <c r="K19" s="84"/>
      <c r="L19" s="84"/>
      <c r="M19" s="84"/>
      <c r="N19" s="84"/>
      <c r="O19" s="84" t="s">
        <v>393</v>
      </c>
      <c r="P19" s="84"/>
      <c r="Q19" s="84"/>
      <c r="R19" s="84"/>
      <c r="S19" s="84"/>
      <c r="T19" s="84"/>
      <c r="U19" s="84"/>
      <c r="V19" s="84"/>
      <c r="W19" s="84" t="s">
        <v>133</v>
      </c>
      <c r="X19" s="84"/>
      <c r="Y19" s="84"/>
      <c r="Z19" s="84"/>
      <c r="AA19" s="84"/>
      <c r="AB19" s="84"/>
      <c r="AC19" s="85" t="s">
        <v>134</v>
      </c>
      <c r="AD19" s="85"/>
      <c r="AE19" s="85"/>
      <c r="AF19" s="85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3"/>
    </row>
    <row r="20" spans="2:56" s="26" customFormat="1" ht="16.149999999999999" customHeight="1" thickTop="1" thickBot="1" x14ac:dyDescent="0.25">
      <c r="B20" s="66" t="s">
        <v>397</v>
      </c>
      <c r="C20" s="60" t="s">
        <v>56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71"/>
      <c r="AD20" s="71"/>
      <c r="AE20" s="71"/>
      <c r="AF20" s="71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7"/>
    </row>
    <row r="21" spans="2:56" s="29" customFormat="1" ht="44.45" customHeight="1" outlineLevel="1" thickTop="1" x14ac:dyDescent="0.2">
      <c r="B21" s="27"/>
      <c r="C21" s="82" t="s">
        <v>95</v>
      </c>
      <c r="D21" s="83"/>
      <c r="E21" s="83"/>
      <c r="F21" s="83"/>
      <c r="G21" s="83"/>
      <c r="H21" s="83"/>
      <c r="I21" s="84" t="s">
        <v>93</v>
      </c>
      <c r="J21" s="84"/>
      <c r="K21" s="84"/>
      <c r="L21" s="84"/>
      <c r="M21" s="84"/>
      <c r="N21" s="84"/>
      <c r="O21" s="84" t="s">
        <v>96</v>
      </c>
      <c r="P21" s="84"/>
      <c r="Q21" s="84"/>
      <c r="R21" s="84"/>
      <c r="S21" s="84"/>
      <c r="T21" s="84"/>
      <c r="U21" s="84"/>
      <c r="V21" s="84"/>
      <c r="W21" s="84" t="s">
        <v>133</v>
      </c>
      <c r="X21" s="84"/>
      <c r="Y21" s="84"/>
      <c r="Z21" s="84"/>
      <c r="AA21" s="84"/>
      <c r="AB21" s="84"/>
      <c r="AC21" s="85" t="s">
        <v>134</v>
      </c>
      <c r="AD21" s="85"/>
      <c r="AE21" s="85"/>
      <c r="AF21" s="85"/>
      <c r="AG21" s="62">
        <v>1</v>
      </c>
      <c r="AH21" s="62">
        <v>1</v>
      </c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3"/>
    </row>
    <row r="22" spans="2:56" s="29" customFormat="1" ht="51" customHeight="1" outlineLevel="1" x14ac:dyDescent="0.2">
      <c r="B22" s="27"/>
      <c r="C22" s="82" t="s">
        <v>97</v>
      </c>
      <c r="D22" s="83"/>
      <c r="E22" s="83"/>
      <c r="F22" s="83"/>
      <c r="G22" s="83"/>
      <c r="H22" s="83"/>
      <c r="I22" s="84" t="s">
        <v>36</v>
      </c>
      <c r="J22" s="84"/>
      <c r="K22" s="84"/>
      <c r="L22" s="84"/>
      <c r="M22" s="84"/>
      <c r="N22" s="84"/>
      <c r="O22" s="84" t="s">
        <v>136</v>
      </c>
      <c r="P22" s="84"/>
      <c r="Q22" s="84"/>
      <c r="R22" s="84"/>
      <c r="S22" s="84"/>
      <c r="T22" s="84"/>
      <c r="U22" s="84"/>
      <c r="V22" s="84"/>
      <c r="W22" s="84" t="s">
        <v>133</v>
      </c>
      <c r="X22" s="84"/>
      <c r="Y22" s="84"/>
      <c r="Z22" s="84"/>
      <c r="AA22" s="84"/>
      <c r="AB22" s="84"/>
      <c r="AC22" s="85" t="s">
        <v>134</v>
      </c>
      <c r="AD22" s="85"/>
      <c r="AE22" s="85"/>
      <c r="AF22" s="85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3"/>
    </row>
    <row r="23" spans="2:56" s="29" customFormat="1" ht="42" customHeight="1" outlineLevel="1" x14ac:dyDescent="0.2">
      <c r="B23" s="27"/>
      <c r="C23" s="82" t="s">
        <v>98</v>
      </c>
      <c r="D23" s="83"/>
      <c r="E23" s="83"/>
      <c r="F23" s="83"/>
      <c r="G23" s="83"/>
      <c r="H23" s="83"/>
      <c r="I23" s="84" t="s">
        <v>99</v>
      </c>
      <c r="J23" s="84"/>
      <c r="K23" s="84"/>
      <c r="L23" s="84"/>
      <c r="M23" s="84"/>
      <c r="N23" s="84"/>
      <c r="O23" s="84" t="s">
        <v>137</v>
      </c>
      <c r="P23" s="84"/>
      <c r="Q23" s="84"/>
      <c r="R23" s="84"/>
      <c r="S23" s="84"/>
      <c r="T23" s="84"/>
      <c r="U23" s="84"/>
      <c r="V23" s="84"/>
      <c r="W23" s="84" t="s">
        <v>133</v>
      </c>
      <c r="X23" s="84"/>
      <c r="Y23" s="84"/>
      <c r="Z23" s="84"/>
      <c r="AA23" s="84"/>
      <c r="AB23" s="84"/>
      <c r="AC23" s="85" t="s">
        <v>134</v>
      </c>
      <c r="AD23" s="85"/>
      <c r="AE23" s="85"/>
      <c r="AF23" s="85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3"/>
    </row>
    <row r="24" spans="2:56" s="29" customFormat="1" ht="37.9" customHeight="1" outlineLevel="1" x14ac:dyDescent="0.2">
      <c r="B24" s="27"/>
      <c r="C24" s="82" t="s">
        <v>100</v>
      </c>
      <c r="D24" s="83"/>
      <c r="E24" s="83"/>
      <c r="F24" s="83"/>
      <c r="G24" s="83"/>
      <c r="H24" s="83"/>
      <c r="I24" s="84" t="s">
        <v>36</v>
      </c>
      <c r="J24" s="84"/>
      <c r="K24" s="84"/>
      <c r="L24" s="84"/>
      <c r="M24" s="84"/>
      <c r="N24" s="84"/>
      <c r="O24" s="84" t="s">
        <v>138</v>
      </c>
      <c r="P24" s="84"/>
      <c r="Q24" s="84"/>
      <c r="R24" s="84"/>
      <c r="S24" s="84"/>
      <c r="T24" s="84"/>
      <c r="U24" s="84"/>
      <c r="V24" s="84"/>
      <c r="W24" s="84" t="s">
        <v>134</v>
      </c>
      <c r="X24" s="84"/>
      <c r="Y24" s="84"/>
      <c r="Z24" s="84"/>
      <c r="AA24" s="84"/>
      <c r="AB24" s="84"/>
      <c r="AC24" s="85" t="s">
        <v>94</v>
      </c>
      <c r="AD24" s="85"/>
      <c r="AE24" s="85"/>
      <c r="AF24" s="85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3"/>
    </row>
    <row r="25" spans="2:56" s="29" customFormat="1" ht="36.6" customHeight="1" outlineLevel="1" thickBot="1" x14ac:dyDescent="0.25">
      <c r="B25" s="27"/>
      <c r="C25" s="82" t="s">
        <v>139</v>
      </c>
      <c r="D25" s="83"/>
      <c r="E25" s="83"/>
      <c r="F25" s="83"/>
      <c r="G25" s="83"/>
      <c r="H25" s="83"/>
      <c r="I25" s="84" t="s">
        <v>36</v>
      </c>
      <c r="J25" s="84"/>
      <c r="K25" s="84"/>
      <c r="L25" s="84"/>
      <c r="M25" s="84"/>
      <c r="N25" s="84"/>
      <c r="O25" s="84" t="s">
        <v>140</v>
      </c>
      <c r="P25" s="84"/>
      <c r="Q25" s="84"/>
      <c r="R25" s="84"/>
      <c r="S25" s="84"/>
      <c r="T25" s="84"/>
      <c r="U25" s="84"/>
      <c r="V25" s="84"/>
      <c r="W25" s="84" t="s">
        <v>134</v>
      </c>
      <c r="X25" s="84"/>
      <c r="Y25" s="84"/>
      <c r="Z25" s="84"/>
      <c r="AA25" s="84"/>
      <c r="AB25" s="84"/>
      <c r="AC25" s="85" t="s">
        <v>94</v>
      </c>
      <c r="AD25" s="85"/>
      <c r="AE25" s="85"/>
      <c r="AF25" s="85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3"/>
    </row>
    <row r="26" spans="2:56" s="26" customFormat="1" ht="18" customHeight="1" thickTop="1" thickBot="1" x14ac:dyDescent="0.25">
      <c r="B26" s="66" t="s">
        <v>398</v>
      </c>
      <c r="C26" s="60" t="s">
        <v>57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71"/>
      <c r="AD26" s="71"/>
      <c r="AE26" s="71"/>
      <c r="AF26" s="71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7"/>
    </row>
    <row r="27" spans="2:56" s="29" customFormat="1" ht="30" customHeight="1" outlineLevel="1" thickTop="1" x14ac:dyDescent="0.2">
      <c r="B27" s="27"/>
      <c r="C27" s="82" t="s">
        <v>101</v>
      </c>
      <c r="D27" s="83"/>
      <c r="E27" s="83"/>
      <c r="F27" s="83"/>
      <c r="G27" s="83"/>
      <c r="H27" s="83"/>
      <c r="I27" s="84" t="s">
        <v>36</v>
      </c>
      <c r="J27" s="84"/>
      <c r="K27" s="84"/>
      <c r="L27" s="84"/>
      <c r="M27" s="84"/>
      <c r="N27" s="84"/>
      <c r="O27" s="84" t="s">
        <v>102</v>
      </c>
      <c r="P27" s="84"/>
      <c r="Q27" s="84"/>
      <c r="R27" s="84"/>
      <c r="S27" s="84"/>
      <c r="T27" s="84"/>
      <c r="U27" s="84"/>
      <c r="V27" s="84"/>
      <c r="W27" s="84" t="s">
        <v>11</v>
      </c>
      <c r="X27" s="84"/>
      <c r="Y27" s="84"/>
      <c r="Z27" s="84"/>
      <c r="AA27" s="84"/>
      <c r="AB27" s="84"/>
      <c r="AC27" s="85" t="s">
        <v>134</v>
      </c>
      <c r="AD27" s="85"/>
      <c r="AE27" s="85"/>
      <c r="AF27" s="85"/>
      <c r="AG27" s="62">
        <v>1</v>
      </c>
      <c r="AH27" s="62">
        <v>1</v>
      </c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3"/>
    </row>
    <row r="28" spans="2:56" s="29" customFormat="1" ht="30" customHeight="1" outlineLevel="1" thickBot="1" x14ac:dyDescent="0.25">
      <c r="B28" s="27"/>
      <c r="C28" s="82" t="s">
        <v>141</v>
      </c>
      <c r="D28" s="83"/>
      <c r="E28" s="83"/>
      <c r="F28" s="83"/>
      <c r="G28" s="83"/>
      <c r="H28" s="83"/>
      <c r="I28" s="84" t="s">
        <v>103</v>
      </c>
      <c r="J28" s="84"/>
      <c r="K28" s="84"/>
      <c r="L28" s="84"/>
      <c r="M28" s="84"/>
      <c r="N28" s="84"/>
      <c r="O28" s="84" t="s">
        <v>102</v>
      </c>
      <c r="P28" s="84"/>
      <c r="Q28" s="84"/>
      <c r="R28" s="84"/>
      <c r="S28" s="84"/>
      <c r="T28" s="84"/>
      <c r="U28" s="84"/>
      <c r="V28" s="84"/>
      <c r="W28" s="84" t="s">
        <v>11</v>
      </c>
      <c r="X28" s="84"/>
      <c r="Y28" s="84"/>
      <c r="Z28" s="84"/>
      <c r="AA28" s="84"/>
      <c r="AB28" s="84"/>
      <c r="AC28" s="85" t="s">
        <v>134</v>
      </c>
      <c r="AD28" s="85"/>
      <c r="AE28" s="85"/>
      <c r="AF28" s="85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3"/>
    </row>
    <row r="29" spans="2:56" s="26" customFormat="1" ht="18" customHeight="1" thickTop="1" thickBot="1" x14ac:dyDescent="0.25">
      <c r="B29" s="66" t="s">
        <v>399</v>
      </c>
      <c r="C29" s="60" t="s">
        <v>58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71"/>
      <c r="AD29" s="71"/>
      <c r="AE29" s="71"/>
      <c r="AF29" s="71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7"/>
    </row>
    <row r="30" spans="2:56" s="29" customFormat="1" ht="30" customHeight="1" outlineLevel="1" thickTop="1" x14ac:dyDescent="0.2">
      <c r="B30" s="27"/>
      <c r="C30" s="82" t="s">
        <v>104</v>
      </c>
      <c r="D30" s="83"/>
      <c r="E30" s="83"/>
      <c r="F30" s="83"/>
      <c r="G30" s="83"/>
      <c r="H30" s="83"/>
      <c r="I30" s="84" t="s">
        <v>36</v>
      </c>
      <c r="J30" s="84"/>
      <c r="K30" s="84"/>
      <c r="L30" s="84"/>
      <c r="M30" s="84"/>
      <c r="N30" s="84"/>
      <c r="O30" s="84" t="s">
        <v>105</v>
      </c>
      <c r="P30" s="84"/>
      <c r="Q30" s="84"/>
      <c r="R30" s="84"/>
      <c r="S30" s="84"/>
      <c r="T30" s="84"/>
      <c r="U30" s="84"/>
      <c r="V30" s="84"/>
      <c r="W30" s="84" t="s">
        <v>11</v>
      </c>
      <c r="X30" s="84"/>
      <c r="Y30" s="84"/>
      <c r="Z30" s="84"/>
      <c r="AA30" s="84"/>
      <c r="AB30" s="84"/>
      <c r="AC30" s="85" t="s">
        <v>134</v>
      </c>
      <c r="AD30" s="85"/>
      <c r="AE30" s="85"/>
      <c r="AF30" s="85"/>
      <c r="AG30" s="62">
        <v>1</v>
      </c>
      <c r="AH30" s="62">
        <v>1</v>
      </c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3"/>
    </row>
    <row r="31" spans="2:56" s="29" customFormat="1" ht="30" customHeight="1" outlineLevel="1" x14ac:dyDescent="0.2">
      <c r="B31" s="27"/>
      <c r="C31" s="82" t="s">
        <v>107</v>
      </c>
      <c r="D31" s="83"/>
      <c r="E31" s="83"/>
      <c r="F31" s="83"/>
      <c r="G31" s="83"/>
      <c r="H31" s="83"/>
      <c r="I31" s="84" t="s">
        <v>103</v>
      </c>
      <c r="J31" s="84"/>
      <c r="K31" s="84"/>
      <c r="L31" s="84"/>
      <c r="M31" s="84"/>
      <c r="N31" s="84"/>
      <c r="O31" s="84" t="s">
        <v>106</v>
      </c>
      <c r="P31" s="84"/>
      <c r="Q31" s="84"/>
      <c r="R31" s="84"/>
      <c r="S31" s="84"/>
      <c r="T31" s="84"/>
      <c r="U31" s="84"/>
      <c r="V31" s="84"/>
      <c r="W31" s="84" t="s">
        <v>11</v>
      </c>
      <c r="X31" s="84"/>
      <c r="Y31" s="84"/>
      <c r="Z31" s="84"/>
      <c r="AA31" s="84"/>
      <c r="AB31" s="84"/>
      <c r="AC31" s="85" t="s">
        <v>134</v>
      </c>
      <c r="AD31" s="85"/>
      <c r="AE31" s="85"/>
      <c r="AF31" s="85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3"/>
    </row>
    <row r="32" spans="2:56" s="29" customFormat="1" ht="30" customHeight="1" outlineLevel="1" x14ac:dyDescent="0.2">
      <c r="B32" s="27"/>
      <c r="C32" s="82" t="s">
        <v>142</v>
      </c>
      <c r="D32" s="83"/>
      <c r="E32" s="83"/>
      <c r="F32" s="83"/>
      <c r="G32" s="83"/>
      <c r="H32" s="83"/>
      <c r="I32" s="84" t="s">
        <v>103</v>
      </c>
      <c r="J32" s="84"/>
      <c r="K32" s="84"/>
      <c r="L32" s="84"/>
      <c r="M32" s="84"/>
      <c r="N32" s="84"/>
      <c r="O32" s="84" t="s">
        <v>143</v>
      </c>
      <c r="P32" s="84"/>
      <c r="Q32" s="84"/>
      <c r="R32" s="84"/>
      <c r="S32" s="84"/>
      <c r="T32" s="84"/>
      <c r="U32" s="84"/>
      <c r="V32" s="84"/>
      <c r="W32" s="84" t="s">
        <v>11</v>
      </c>
      <c r="X32" s="84"/>
      <c r="Y32" s="84"/>
      <c r="Z32" s="84"/>
      <c r="AA32" s="84"/>
      <c r="AB32" s="84"/>
      <c r="AC32" s="85" t="s">
        <v>134</v>
      </c>
      <c r="AD32" s="85"/>
      <c r="AE32" s="85"/>
      <c r="AF32" s="85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3"/>
    </row>
    <row r="33" spans="2:56" s="29" customFormat="1" ht="30" customHeight="1" outlineLevel="1" thickBot="1" x14ac:dyDescent="0.25">
      <c r="B33" s="27"/>
      <c r="C33" s="82" t="s">
        <v>108</v>
      </c>
      <c r="D33" s="83"/>
      <c r="E33" s="83"/>
      <c r="F33" s="83"/>
      <c r="G33" s="83"/>
      <c r="H33" s="83"/>
      <c r="I33" s="84" t="s">
        <v>36</v>
      </c>
      <c r="J33" s="84"/>
      <c r="K33" s="84"/>
      <c r="L33" s="84"/>
      <c r="M33" s="84"/>
      <c r="N33" s="84"/>
      <c r="O33" s="84" t="s">
        <v>143</v>
      </c>
      <c r="P33" s="84"/>
      <c r="Q33" s="84"/>
      <c r="R33" s="84"/>
      <c r="S33" s="84"/>
      <c r="T33" s="84"/>
      <c r="U33" s="84"/>
      <c r="V33" s="84"/>
      <c r="W33" s="84" t="s">
        <v>11</v>
      </c>
      <c r="X33" s="84"/>
      <c r="Y33" s="84"/>
      <c r="Z33" s="84"/>
      <c r="AA33" s="84"/>
      <c r="AB33" s="84"/>
      <c r="AC33" s="85" t="s">
        <v>134</v>
      </c>
      <c r="AD33" s="85"/>
      <c r="AE33" s="85"/>
      <c r="AF33" s="85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3"/>
    </row>
    <row r="34" spans="2:56" s="26" customFormat="1" ht="18" customHeight="1" thickTop="1" thickBot="1" x14ac:dyDescent="0.25">
      <c r="B34" s="66" t="s">
        <v>400</v>
      </c>
      <c r="C34" s="60" t="s">
        <v>59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71"/>
      <c r="AD34" s="71"/>
      <c r="AE34" s="71"/>
      <c r="AF34" s="71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7"/>
    </row>
    <row r="35" spans="2:56" s="29" customFormat="1" ht="47.45" customHeight="1" outlineLevel="1" thickTop="1" x14ac:dyDescent="0.2">
      <c r="B35" s="27"/>
      <c r="C35" s="82" t="s">
        <v>109</v>
      </c>
      <c r="D35" s="83"/>
      <c r="E35" s="83"/>
      <c r="F35" s="83"/>
      <c r="G35" s="83"/>
      <c r="H35" s="83"/>
      <c r="I35" s="84" t="s">
        <v>36</v>
      </c>
      <c r="J35" s="84"/>
      <c r="K35" s="84"/>
      <c r="L35" s="84"/>
      <c r="M35" s="84"/>
      <c r="N35" s="84"/>
      <c r="O35" s="84" t="s">
        <v>110</v>
      </c>
      <c r="P35" s="84"/>
      <c r="Q35" s="84"/>
      <c r="R35" s="84"/>
      <c r="S35" s="84"/>
      <c r="T35" s="84"/>
      <c r="U35" s="84"/>
      <c r="V35" s="84"/>
      <c r="W35" s="84" t="s">
        <v>11</v>
      </c>
      <c r="X35" s="84"/>
      <c r="Y35" s="84"/>
      <c r="Z35" s="84"/>
      <c r="AA35" s="84"/>
      <c r="AB35" s="84"/>
      <c r="AC35" s="85" t="s">
        <v>134</v>
      </c>
      <c r="AD35" s="85"/>
      <c r="AE35" s="85"/>
      <c r="AF35" s="85"/>
      <c r="AG35" s="62">
        <v>1</v>
      </c>
      <c r="AH35" s="62">
        <v>1</v>
      </c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3"/>
    </row>
    <row r="36" spans="2:56" s="29" customFormat="1" ht="35.450000000000003" customHeight="1" outlineLevel="1" x14ac:dyDescent="0.2">
      <c r="B36" s="27"/>
      <c r="C36" s="82" t="s">
        <v>111</v>
      </c>
      <c r="D36" s="83"/>
      <c r="E36" s="83"/>
      <c r="F36" s="83"/>
      <c r="G36" s="83"/>
      <c r="H36" s="83"/>
      <c r="I36" s="84" t="s">
        <v>112</v>
      </c>
      <c r="J36" s="84"/>
      <c r="K36" s="84"/>
      <c r="L36" s="84"/>
      <c r="M36" s="84"/>
      <c r="N36" s="84"/>
      <c r="O36" s="84" t="s">
        <v>135</v>
      </c>
      <c r="P36" s="84"/>
      <c r="Q36" s="84"/>
      <c r="R36" s="84"/>
      <c r="S36" s="84"/>
      <c r="T36" s="84"/>
      <c r="U36" s="84"/>
      <c r="V36" s="84"/>
      <c r="W36" s="84" t="s">
        <v>134</v>
      </c>
      <c r="X36" s="84"/>
      <c r="Y36" s="84"/>
      <c r="Z36" s="84"/>
      <c r="AA36" s="84"/>
      <c r="AB36" s="84"/>
      <c r="AC36" s="85" t="s">
        <v>134</v>
      </c>
      <c r="AD36" s="85"/>
      <c r="AE36" s="85"/>
      <c r="AF36" s="85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3"/>
    </row>
    <row r="37" spans="2:56" s="29" customFormat="1" ht="30" customHeight="1" outlineLevel="1" thickBot="1" x14ac:dyDescent="0.25">
      <c r="B37" s="27"/>
      <c r="C37" s="82" t="s">
        <v>113</v>
      </c>
      <c r="D37" s="83"/>
      <c r="E37" s="83"/>
      <c r="F37" s="83"/>
      <c r="G37" s="83"/>
      <c r="H37" s="83"/>
      <c r="I37" s="84" t="s">
        <v>36</v>
      </c>
      <c r="J37" s="84"/>
      <c r="K37" s="84"/>
      <c r="L37" s="84"/>
      <c r="M37" s="84"/>
      <c r="N37" s="84"/>
      <c r="O37" s="84" t="s">
        <v>114</v>
      </c>
      <c r="P37" s="84"/>
      <c r="Q37" s="84"/>
      <c r="R37" s="84"/>
      <c r="S37" s="84"/>
      <c r="T37" s="84"/>
      <c r="U37" s="84"/>
      <c r="V37" s="84"/>
      <c r="W37" s="84" t="s">
        <v>11</v>
      </c>
      <c r="X37" s="84"/>
      <c r="Y37" s="84"/>
      <c r="Z37" s="84"/>
      <c r="AA37" s="84"/>
      <c r="AB37" s="84"/>
      <c r="AC37" s="85" t="s">
        <v>134</v>
      </c>
      <c r="AD37" s="85"/>
      <c r="AE37" s="85"/>
      <c r="AF37" s="85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3"/>
    </row>
    <row r="38" spans="2:56" s="29" customFormat="1" ht="18" customHeight="1" thickTop="1" thickBot="1" x14ac:dyDescent="0.25">
      <c r="B38" s="66" t="s">
        <v>401</v>
      </c>
      <c r="C38" s="60" t="s">
        <v>60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71"/>
      <c r="AD38" s="71"/>
      <c r="AE38" s="71"/>
      <c r="AF38" s="71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7"/>
    </row>
    <row r="39" spans="2:56" s="26" customFormat="1" ht="16.149999999999999" customHeight="1" outlineLevel="1" thickTop="1" thickBot="1" x14ac:dyDescent="0.25">
      <c r="B39" s="74" t="s">
        <v>34</v>
      </c>
      <c r="C39" s="64" t="s">
        <v>18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72"/>
      <c r="AD39" s="72"/>
      <c r="AE39" s="72"/>
      <c r="AF39" s="72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9"/>
    </row>
    <row r="40" spans="2:56" s="26" customFormat="1" ht="30" customHeight="1" outlineLevel="2" thickTop="1" x14ac:dyDescent="0.2">
      <c r="B40" s="30"/>
      <c r="C40" s="86" t="s">
        <v>313</v>
      </c>
      <c r="D40" s="87"/>
      <c r="E40" s="87"/>
      <c r="F40" s="87"/>
      <c r="G40" s="87"/>
      <c r="H40" s="87"/>
      <c r="I40" s="84" t="s">
        <v>314</v>
      </c>
      <c r="J40" s="84"/>
      <c r="K40" s="84"/>
      <c r="L40" s="84"/>
      <c r="M40" s="84"/>
      <c r="N40" s="84"/>
      <c r="O40" s="84" t="s">
        <v>315</v>
      </c>
      <c r="P40" s="84"/>
      <c r="Q40" s="84"/>
      <c r="R40" s="84"/>
      <c r="S40" s="84"/>
      <c r="T40" s="84"/>
      <c r="U40" s="84"/>
      <c r="V40" s="84"/>
      <c r="W40" s="84" t="s">
        <v>316</v>
      </c>
      <c r="X40" s="84"/>
      <c r="Y40" s="84"/>
      <c r="Z40" s="84"/>
      <c r="AA40" s="84"/>
      <c r="AB40" s="84"/>
      <c r="AC40" s="85" t="s">
        <v>317</v>
      </c>
      <c r="AD40" s="85"/>
      <c r="AE40" s="85"/>
      <c r="AF40" s="85"/>
      <c r="AG40" s="62">
        <v>1</v>
      </c>
      <c r="AH40" s="62">
        <v>1</v>
      </c>
      <c r="AI40" s="62"/>
      <c r="AJ40" s="62"/>
      <c r="AK40" s="62"/>
      <c r="AL40" s="62"/>
      <c r="AM40" s="62">
        <v>1</v>
      </c>
      <c r="AN40" s="62">
        <v>0</v>
      </c>
      <c r="AO40" s="62">
        <v>1</v>
      </c>
      <c r="AP40" s="62">
        <v>0</v>
      </c>
      <c r="AQ40" s="62">
        <v>1</v>
      </c>
      <c r="AR40" s="62">
        <v>1</v>
      </c>
      <c r="AS40" s="62">
        <v>1</v>
      </c>
      <c r="AT40" s="62">
        <v>1</v>
      </c>
      <c r="AU40" s="62">
        <v>1</v>
      </c>
      <c r="AV40" s="62">
        <v>0</v>
      </c>
      <c r="AW40" s="62"/>
      <c r="AX40" s="62"/>
      <c r="AY40" s="62"/>
      <c r="AZ40" s="62"/>
      <c r="BA40" s="62"/>
      <c r="BB40" s="62"/>
      <c r="BC40" s="62"/>
      <c r="BD40" s="63"/>
    </row>
    <row r="41" spans="2:56" s="26" customFormat="1" ht="30" customHeight="1" outlineLevel="2" x14ac:dyDescent="0.2">
      <c r="B41" s="30"/>
      <c r="C41" s="86" t="s">
        <v>318</v>
      </c>
      <c r="D41" s="87"/>
      <c r="E41" s="87"/>
      <c r="F41" s="87"/>
      <c r="G41" s="87"/>
      <c r="H41" s="87"/>
      <c r="I41" s="84" t="s">
        <v>215</v>
      </c>
      <c r="J41" s="84"/>
      <c r="K41" s="84"/>
      <c r="L41" s="84"/>
      <c r="M41" s="84"/>
      <c r="N41" s="84"/>
      <c r="O41" s="84" t="s">
        <v>319</v>
      </c>
      <c r="P41" s="84"/>
      <c r="Q41" s="84"/>
      <c r="R41" s="84"/>
      <c r="S41" s="84"/>
      <c r="T41" s="84"/>
      <c r="U41" s="84"/>
      <c r="V41" s="84"/>
      <c r="W41" s="84" t="s">
        <v>316</v>
      </c>
      <c r="X41" s="84"/>
      <c r="Y41" s="84"/>
      <c r="Z41" s="84"/>
      <c r="AA41" s="84"/>
      <c r="AB41" s="84"/>
      <c r="AC41" s="85" t="s">
        <v>317</v>
      </c>
      <c r="AD41" s="85"/>
      <c r="AE41" s="85"/>
      <c r="AF41" s="85"/>
      <c r="AG41" s="62">
        <v>1</v>
      </c>
      <c r="AH41" s="62">
        <v>1</v>
      </c>
      <c r="AI41" s="62">
        <v>1</v>
      </c>
      <c r="AJ41" s="62">
        <v>1</v>
      </c>
      <c r="AK41" s="62">
        <v>1</v>
      </c>
      <c r="AL41" s="62">
        <v>1</v>
      </c>
      <c r="AM41" s="62"/>
      <c r="AN41" s="62"/>
      <c r="AO41" s="62"/>
      <c r="AP41" s="62"/>
      <c r="AQ41" s="62"/>
      <c r="AR41" s="62"/>
      <c r="AS41" s="62"/>
      <c r="AT41" s="62"/>
      <c r="AU41" s="62">
        <v>1</v>
      </c>
      <c r="AV41" s="62">
        <v>0</v>
      </c>
      <c r="AW41" s="62"/>
      <c r="AX41" s="62"/>
      <c r="AY41" s="62"/>
      <c r="AZ41" s="62"/>
      <c r="BA41" s="62"/>
      <c r="BB41" s="62"/>
      <c r="BC41" s="62"/>
      <c r="BD41" s="63"/>
    </row>
    <row r="42" spans="2:56" s="26" customFormat="1" ht="30" customHeight="1" outlineLevel="2" x14ac:dyDescent="0.2">
      <c r="B42" s="30"/>
      <c r="C42" s="86" t="s">
        <v>320</v>
      </c>
      <c r="D42" s="87"/>
      <c r="E42" s="87"/>
      <c r="F42" s="87"/>
      <c r="G42" s="87"/>
      <c r="H42" s="87"/>
      <c r="I42" s="84" t="s">
        <v>215</v>
      </c>
      <c r="J42" s="84"/>
      <c r="K42" s="84"/>
      <c r="L42" s="84"/>
      <c r="M42" s="84"/>
      <c r="N42" s="84"/>
      <c r="O42" s="84" t="s">
        <v>321</v>
      </c>
      <c r="P42" s="84"/>
      <c r="Q42" s="84"/>
      <c r="R42" s="84"/>
      <c r="S42" s="84"/>
      <c r="T42" s="84"/>
      <c r="U42" s="84"/>
      <c r="V42" s="84"/>
      <c r="W42" s="84" t="s">
        <v>316</v>
      </c>
      <c r="X42" s="84"/>
      <c r="Y42" s="84"/>
      <c r="Z42" s="84"/>
      <c r="AA42" s="84"/>
      <c r="AB42" s="84"/>
      <c r="AC42" s="85" t="s">
        <v>317</v>
      </c>
      <c r="AD42" s="85"/>
      <c r="AE42" s="85"/>
      <c r="AF42" s="85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>
        <v>1</v>
      </c>
      <c r="AX42" s="62">
        <v>0</v>
      </c>
      <c r="AY42" s="62">
        <v>1</v>
      </c>
      <c r="AZ42" s="62">
        <v>1</v>
      </c>
      <c r="BA42" s="62">
        <v>1</v>
      </c>
      <c r="BB42" s="62">
        <v>1</v>
      </c>
      <c r="BC42" s="62">
        <v>1</v>
      </c>
      <c r="BD42" s="63">
        <v>1</v>
      </c>
    </row>
    <row r="43" spans="2:56" s="26" customFormat="1" ht="30" customHeight="1" outlineLevel="2" x14ac:dyDescent="0.2">
      <c r="B43" s="30"/>
      <c r="C43" s="86" t="s">
        <v>322</v>
      </c>
      <c r="D43" s="87"/>
      <c r="E43" s="87"/>
      <c r="F43" s="87"/>
      <c r="G43" s="87"/>
      <c r="H43" s="87"/>
      <c r="I43" s="84" t="s">
        <v>215</v>
      </c>
      <c r="J43" s="84"/>
      <c r="K43" s="84"/>
      <c r="L43" s="84"/>
      <c r="M43" s="84"/>
      <c r="N43" s="84"/>
      <c r="O43" s="84" t="s">
        <v>321</v>
      </c>
      <c r="P43" s="84"/>
      <c r="Q43" s="84"/>
      <c r="R43" s="84"/>
      <c r="S43" s="84"/>
      <c r="T43" s="84"/>
      <c r="U43" s="84"/>
      <c r="V43" s="84"/>
      <c r="W43" s="84" t="s">
        <v>316</v>
      </c>
      <c r="X43" s="84"/>
      <c r="Y43" s="84"/>
      <c r="Z43" s="84"/>
      <c r="AA43" s="84"/>
      <c r="AB43" s="84"/>
      <c r="AC43" s="85" t="s">
        <v>317</v>
      </c>
      <c r="AD43" s="85"/>
      <c r="AE43" s="85"/>
      <c r="AF43" s="85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>
        <v>1</v>
      </c>
      <c r="AV43" s="62"/>
      <c r="AW43" s="62"/>
      <c r="AX43" s="62"/>
      <c r="AY43" s="62"/>
      <c r="AZ43" s="62"/>
      <c r="BA43" s="62"/>
      <c r="BB43" s="62"/>
      <c r="BC43" s="62"/>
      <c r="BD43" s="63">
        <v>1</v>
      </c>
    </row>
    <row r="44" spans="2:56" s="26" customFormat="1" ht="30" customHeight="1" outlineLevel="2" x14ac:dyDescent="0.2">
      <c r="B44" s="30"/>
      <c r="C44" s="86" t="s">
        <v>323</v>
      </c>
      <c r="D44" s="87"/>
      <c r="E44" s="87"/>
      <c r="F44" s="87"/>
      <c r="G44" s="87"/>
      <c r="H44" s="87"/>
      <c r="I44" s="84" t="s">
        <v>0</v>
      </c>
      <c r="J44" s="84"/>
      <c r="K44" s="84"/>
      <c r="L44" s="84"/>
      <c r="M44" s="84"/>
      <c r="N44" s="84"/>
      <c r="O44" s="84" t="s">
        <v>324</v>
      </c>
      <c r="P44" s="84"/>
      <c r="Q44" s="84"/>
      <c r="R44" s="84"/>
      <c r="S44" s="84"/>
      <c r="T44" s="84"/>
      <c r="U44" s="84"/>
      <c r="V44" s="84"/>
      <c r="W44" s="84" t="s">
        <v>325</v>
      </c>
      <c r="X44" s="84"/>
      <c r="Y44" s="84"/>
      <c r="Z44" s="84"/>
      <c r="AA44" s="84"/>
      <c r="AB44" s="84"/>
      <c r="AC44" s="85" t="s">
        <v>317</v>
      </c>
      <c r="AD44" s="85"/>
      <c r="AE44" s="85"/>
      <c r="AF44" s="85"/>
      <c r="AG44" s="62"/>
      <c r="AH44" s="62"/>
      <c r="AI44" s="62">
        <v>1</v>
      </c>
      <c r="AJ44" s="62">
        <v>1</v>
      </c>
      <c r="AK44" s="62"/>
      <c r="AL44" s="62"/>
      <c r="AM44" s="62"/>
      <c r="AN44" s="62"/>
      <c r="AO44" s="62"/>
      <c r="AP44" s="62"/>
      <c r="AQ44" s="62"/>
      <c r="AR44" s="62"/>
      <c r="AS44" s="62">
        <v>1</v>
      </c>
      <c r="AT44" s="62">
        <v>1</v>
      </c>
      <c r="AU44" s="62">
        <v>1</v>
      </c>
      <c r="AV44" s="62">
        <v>1</v>
      </c>
      <c r="AW44" s="62">
        <v>1</v>
      </c>
      <c r="AX44" s="62">
        <v>1</v>
      </c>
      <c r="AY44" s="62">
        <v>1</v>
      </c>
      <c r="AZ44" s="62"/>
      <c r="BA44" s="62">
        <v>1</v>
      </c>
      <c r="BB44" s="62">
        <v>1</v>
      </c>
      <c r="BC44" s="62">
        <v>1</v>
      </c>
      <c r="BD44" s="63"/>
    </row>
    <row r="45" spans="2:56" s="26" customFormat="1" ht="30" customHeight="1" outlineLevel="2" x14ac:dyDescent="0.2">
      <c r="B45" s="30"/>
      <c r="C45" s="86" t="s">
        <v>326</v>
      </c>
      <c r="D45" s="87"/>
      <c r="E45" s="87"/>
      <c r="F45" s="87"/>
      <c r="G45" s="87"/>
      <c r="H45" s="87"/>
      <c r="I45" s="84" t="s">
        <v>0</v>
      </c>
      <c r="J45" s="84"/>
      <c r="K45" s="84"/>
      <c r="L45" s="84"/>
      <c r="M45" s="84"/>
      <c r="N45" s="84"/>
      <c r="O45" s="84" t="s">
        <v>324</v>
      </c>
      <c r="P45" s="84"/>
      <c r="Q45" s="84"/>
      <c r="R45" s="84"/>
      <c r="S45" s="84"/>
      <c r="T45" s="84"/>
      <c r="U45" s="84"/>
      <c r="V45" s="84"/>
      <c r="W45" s="84" t="s">
        <v>325</v>
      </c>
      <c r="X45" s="84"/>
      <c r="Y45" s="84"/>
      <c r="Z45" s="84"/>
      <c r="AA45" s="84"/>
      <c r="AB45" s="84"/>
      <c r="AC45" s="85" t="s">
        <v>317</v>
      </c>
      <c r="AD45" s="85"/>
      <c r="AE45" s="85"/>
      <c r="AF45" s="85"/>
      <c r="AG45" s="62"/>
      <c r="AH45" s="62"/>
      <c r="AI45" s="62">
        <v>1</v>
      </c>
      <c r="AJ45" s="62">
        <v>1</v>
      </c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3"/>
    </row>
    <row r="46" spans="2:56" s="26" customFormat="1" ht="30" customHeight="1" outlineLevel="2" x14ac:dyDescent="0.2">
      <c r="B46" s="30"/>
      <c r="C46" s="86" t="s">
        <v>327</v>
      </c>
      <c r="D46" s="87"/>
      <c r="E46" s="87"/>
      <c r="F46" s="87"/>
      <c r="G46" s="87"/>
      <c r="H46" s="87"/>
      <c r="I46" s="84" t="s">
        <v>215</v>
      </c>
      <c r="J46" s="84"/>
      <c r="K46" s="84"/>
      <c r="L46" s="84"/>
      <c r="M46" s="84"/>
      <c r="N46" s="84"/>
      <c r="O46" s="84" t="s">
        <v>328</v>
      </c>
      <c r="P46" s="84"/>
      <c r="Q46" s="84"/>
      <c r="R46" s="84"/>
      <c r="S46" s="84"/>
      <c r="T46" s="84"/>
      <c r="U46" s="84"/>
      <c r="V46" s="84"/>
      <c r="W46" s="84" t="s">
        <v>316</v>
      </c>
      <c r="X46" s="84"/>
      <c r="Y46" s="84"/>
      <c r="Z46" s="84"/>
      <c r="AA46" s="84"/>
      <c r="AB46" s="84"/>
      <c r="AC46" s="85" t="s">
        <v>317</v>
      </c>
      <c r="AD46" s="85"/>
      <c r="AE46" s="85"/>
      <c r="AF46" s="85"/>
      <c r="AG46" s="62"/>
      <c r="AH46" s="62"/>
      <c r="AI46" s="62">
        <v>1</v>
      </c>
      <c r="AJ46" s="62">
        <v>0</v>
      </c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3"/>
    </row>
    <row r="47" spans="2:56" s="26" customFormat="1" ht="30" customHeight="1" outlineLevel="2" x14ac:dyDescent="0.2">
      <c r="B47" s="30"/>
      <c r="C47" s="86" t="s">
        <v>329</v>
      </c>
      <c r="D47" s="87"/>
      <c r="E47" s="87"/>
      <c r="F47" s="87"/>
      <c r="G47" s="87"/>
      <c r="H47" s="87"/>
      <c r="I47" s="84" t="s">
        <v>205</v>
      </c>
      <c r="J47" s="84"/>
      <c r="K47" s="84"/>
      <c r="L47" s="84"/>
      <c r="M47" s="84"/>
      <c r="N47" s="84"/>
      <c r="O47" s="84" t="s">
        <v>330</v>
      </c>
      <c r="P47" s="84"/>
      <c r="Q47" s="84"/>
      <c r="R47" s="84"/>
      <c r="S47" s="84"/>
      <c r="T47" s="84"/>
      <c r="U47" s="84"/>
      <c r="V47" s="84"/>
      <c r="W47" s="84" t="s">
        <v>325</v>
      </c>
      <c r="X47" s="84"/>
      <c r="Y47" s="84"/>
      <c r="Z47" s="84"/>
      <c r="AA47" s="84"/>
      <c r="AB47" s="84"/>
      <c r="AC47" s="85" t="s">
        <v>317</v>
      </c>
      <c r="AD47" s="85"/>
      <c r="AE47" s="85"/>
      <c r="AF47" s="85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3"/>
    </row>
    <row r="48" spans="2:56" s="26" customFormat="1" ht="30" customHeight="1" outlineLevel="2" x14ac:dyDescent="0.2">
      <c r="B48" s="30"/>
      <c r="C48" s="86" t="s">
        <v>331</v>
      </c>
      <c r="D48" s="87"/>
      <c r="E48" s="87"/>
      <c r="F48" s="87"/>
      <c r="G48" s="87"/>
      <c r="H48" s="87"/>
      <c r="I48" s="84" t="s">
        <v>205</v>
      </c>
      <c r="J48" s="84"/>
      <c r="K48" s="84"/>
      <c r="L48" s="84"/>
      <c r="M48" s="84"/>
      <c r="N48" s="84"/>
      <c r="O48" s="84" t="s">
        <v>330</v>
      </c>
      <c r="P48" s="84"/>
      <c r="Q48" s="84"/>
      <c r="R48" s="84"/>
      <c r="S48" s="84"/>
      <c r="T48" s="84"/>
      <c r="U48" s="84"/>
      <c r="V48" s="84"/>
      <c r="W48" s="84" t="s">
        <v>325</v>
      </c>
      <c r="X48" s="84"/>
      <c r="Y48" s="84"/>
      <c r="Z48" s="84"/>
      <c r="AA48" s="84"/>
      <c r="AB48" s="84"/>
      <c r="AC48" s="85" t="s">
        <v>317</v>
      </c>
      <c r="AD48" s="85"/>
      <c r="AE48" s="85"/>
      <c r="AF48" s="85"/>
      <c r="AG48" s="62"/>
      <c r="AH48" s="62"/>
      <c r="AI48" s="62"/>
      <c r="AJ48" s="62"/>
      <c r="AK48" s="62">
        <v>1</v>
      </c>
      <c r="AL48" s="62">
        <v>1</v>
      </c>
      <c r="AM48" s="62">
        <v>0</v>
      </c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3"/>
    </row>
    <row r="49" spans="2:56" s="26" customFormat="1" ht="30" customHeight="1" outlineLevel="2" x14ac:dyDescent="0.2">
      <c r="B49" s="30"/>
      <c r="C49" s="86" t="s">
        <v>9</v>
      </c>
      <c r="D49" s="87"/>
      <c r="E49" s="87"/>
      <c r="F49" s="87"/>
      <c r="G49" s="87"/>
      <c r="H49" s="87"/>
      <c r="I49" s="84" t="s">
        <v>5</v>
      </c>
      <c r="J49" s="84"/>
      <c r="K49" s="84"/>
      <c r="L49" s="84"/>
      <c r="M49" s="84"/>
      <c r="N49" s="84"/>
      <c r="O49" s="84" t="s">
        <v>10</v>
      </c>
      <c r="P49" s="84"/>
      <c r="Q49" s="84"/>
      <c r="R49" s="84"/>
      <c r="S49" s="84"/>
      <c r="T49" s="84"/>
      <c r="U49" s="84"/>
      <c r="V49" s="84"/>
      <c r="W49" s="84" t="s">
        <v>11</v>
      </c>
      <c r="X49" s="84"/>
      <c r="Y49" s="84"/>
      <c r="Z49" s="84"/>
      <c r="AA49" s="84"/>
      <c r="AB49" s="84"/>
      <c r="AC49" s="85" t="s">
        <v>94</v>
      </c>
      <c r="AD49" s="85"/>
      <c r="AE49" s="85"/>
      <c r="AF49" s="85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3"/>
    </row>
    <row r="50" spans="2:56" s="26" customFormat="1" ht="30" customHeight="1" outlineLevel="2" thickBot="1" x14ac:dyDescent="0.25">
      <c r="B50" s="30"/>
      <c r="C50" s="86" t="s">
        <v>12</v>
      </c>
      <c r="D50" s="87"/>
      <c r="E50" s="87"/>
      <c r="F50" s="87"/>
      <c r="G50" s="87"/>
      <c r="H50" s="87"/>
      <c r="I50" s="84" t="s">
        <v>6</v>
      </c>
      <c r="J50" s="84"/>
      <c r="K50" s="84"/>
      <c r="L50" s="84"/>
      <c r="M50" s="84"/>
      <c r="N50" s="84"/>
      <c r="O50" s="84" t="s">
        <v>13</v>
      </c>
      <c r="P50" s="84"/>
      <c r="Q50" s="84"/>
      <c r="R50" s="84"/>
      <c r="S50" s="84"/>
      <c r="T50" s="84"/>
      <c r="U50" s="84"/>
      <c r="V50" s="84"/>
      <c r="W50" s="84" t="s">
        <v>316</v>
      </c>
      <c r="X50" s="84"/>
      <c r="Y50" s="84"/>
      <c r="Z50" s="84"/>
      <c r="AA50" s="84"/>
      <c r="AB50" s="84"/>
      <c r="AC50" s="85" t="s">
        <v>94</v>
      </c>
      <c r="AD50" s="85"/>
      <c r="AE50" s="85"/>
      <c r="AF50" s="85"/>
      <c r="AG50" s="62"/>
      <c r="AH50" s="62"/>
      <c r="AI50" s="62"/>
      <c r="AJ50" s="62"/>
      <c r="AK50" s="62">
        <v>1</v>
      </c>
      <c r="AL50" s="62">
        <v>1</v>
      </c>
      <c r="AM50" s="62">
        <v>0</v>
      </c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3"/>
    </row>
    <row r="51" spans="2:56" ht="15.6" customHeight="1" outlineLevel="1" thickTop="1" thickBot="1" x14ac:dyDescent="0.25">
      <c r="B51" s="74" t="s">
        <v>35</v>
      </c>
      <c r="C51" s="64" t="s">
        <v>33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72"/>
      <c r="AD51" s="72"/>
      <c r="AE51" s="72"/>
      <c r="AF51" s="72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9"/>
    </row>
    <row r="52" spans="2:56" s="26" customFormat="1" ht="30" customHeight="1" outlineLevel="2" thickTop="1" x14ac:dyDescent="0.2">
      <c r="B52" s="30"/>
      <c r="C52" s="86" t="s">
        <v>332</v>
      </c>
      <c r="D52" s="87"/>
      <c r="E52" s="87"/>
      <c r="F52" s="87"/>
      <c r="G52" s="87"/>
      <c r="H52" s="87"/>
      <c r="I52" s="84" t="s">
        <v>314</v>
      </c>
      <c r="J52" s="84"/>
      <c r="K52" s="84"/>
      <c r="L52" s="84"/>
      <c r="M52" s="84"/>
      <c r="N52" s="84"/>
      <c r="O52" s="84" t="s">
        <v>315</v>
      </c>
      <c r="P52" s="84"/>
      <c r="Q52" s="84"/>
      <c r="R52" s="84"/>
      <c r="S52" s="84"/>
      <c r="T52" s="84"/>
      <c r="U52" s="84"/>
      <c r="V52" s="84"/>
      <c r="W52" s="84" t="s">
        <v>316</v>
      </c>
      <c r="X52" s="84"/>
      <c r="Y52" s="84"/>
      <c r="Z52" s="84"/>
      <c r="AA52" s="84"/>
      <c r="AB52" s="84"/>
      <c r="AC52" s="85" t="s">
        <v>317</v>
      </c>
      <c r="AD52" s="85"/>
      <c r="AE52" s="85"/>
      <c r="AF52" s="85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3"/>
    </row>
    <row r="53" spans="2:56" s="26" customFormat="1" ht="30" customHeight="1" outlineLevel="2" x14ac:dyDescent="0.2">
      <c r="B53" s="30"/>
      <c r="C53" s="86" t="s">
        <v>333</v>
      </c>
      <c r="D53" s="87"/>
      <c r="E53" s="87"/>
      <c r="F53" s="87"/>
      <c r="G53" s="87"/>
      <c r="H53" s="87"/>
      <c r="I53" s="84" t="s">
        <v>215</v>
      </c>
      <c r="J53" s="84"/>
      <c r="K53" s="84"/>
      <c r="L53" s="84"/>
      <c r="M53" s="84"/>
      <c r="N53" s="84"/>
      <c r="O53" s="84" t="s">
        <v>334</v>
      </c>
      <c r="P53" s="84"/>
      <c r="Q53" s="84"/>
      <c r="R53" s="84"/>
      <c r="S53" s="84"/>
      <c r="T53" s="84"/>
      <c r="U53" s="84"/>
      <c r="V53" s="84"/>
      <c r="W53" s="84" t="s">
        <v>316</v>
      </c>
      <c r="X53" s="84"/>
      <c r="Y53" s="84"/>
      <c r="Z53" s="84"/>
      <c r="AA53" s="84"/>
      <c r="AB53" s="84"/>
      <c r="AC53" s="85" t="s">
        <v>317</v>
      </c>
      <c r="AD53" s="85"/>
      <c r="AE53" s="85"/>
      <c r="AF53" s="85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3"/>
    </row>
    <row r="54" spans="2:56" s="26" customFormat="1" ht="30" customHeight="1" outlineLevel="2" x14ac:dyDescent="0.2">
      <c r="B54" s="30"/>
      <c r="C54" s="86" t="s">
        <v>322</v>
      </c>
      <c r="D54" s="87"/>
      <c r="E54" s="87"/>
      <c r="F54" s="87"/>
      <c r="G54" s="87"/>
      <c r="H54" s="87"/>
      <c r="I54" s="84" t="s">
        <v>215</v>
      </c>
      <c r="J54" s="84"/>
      <c r="K54" s="84"/>
      <c r="L54" s="84"/>
      <c r="M54" s="84"/>
      <c r="N54" s="84"/>
      <c r="O54" s="84" t="s">
        <v>334</v>
      </c>
      <c r="P54" s="84"/>
      <c r="Q54" s="84"/>
      <c r="R54" s="84"/>
      <c r="S54" s="84"/>
      <c r="T54" s="84"/>
      <c r="U54" s="84"/>
      <c r="V54" s="84"/>
      <c r="W54" s="84" t="s">
        <v>316</v>
      </c>
      <c r="X54" s="84"/>
      <c r="Y54" s="84"/>
      <c r="Z54" s="84"/>
      <c r="AA54" s="84"/>
      <c r="AB54" s="84"/>
      <c r="AC54" s="85" t="s">
        <v>317</v>
      </c>
      <c r="AD54" s="85"/>
      <c r="AE54" s="85"/>
      <c r="AF54" s="85"/>
      <c r="AG54" s="62"/>
      <c r="AH54" s="62"/>
      <c r="AI54" s="62">
        <v>1</v>
      </c>
      <c r="AJ54" s="62">
        <v>0</v>
      </c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3"/>
    </row>
    <row r="55" spans="2:56" s="26" customFormat="1" ht="30" customHeight="1" outlineLevel="2" x14ac:dyDescent="0.2">
      <c r="B55" s="30"/>
      <c r="C55" s="86" t="s">
        <v>335</v>
      </c>
      <c r="D55" s="87"/>
      <c r="E55" s="87"/>
      <c r="F55" s="87"/>
      <c r="G55" s="87"/>
      <c r="H55" s="87"/>
      <c r="I55" s="84" t="s">
        <v>0</v>
      </c>
      <c r="J55" s="84"/>
      <c r="K55" s="84"/>
      <c r="L55" s="84"/>
      <c r="M55" s="84"/>
      <c r="N55" s="84"/>
      <c r="O55" s="84" t="s">
        <v>324</v>
      </c>
      <c r="P55" s="84"/>
      <c r="Q55" s="84"/>
      <c r="R55" s="84"/>
      <c r="S55" s="84"/>
      <c r="T55" s="84"/>
      <c r="U55" s="84"/>
      <c r="V55" s="84"/>
      <c r="W55" s="84" t="s">
        <v>325</v>
      </c>
      <c r="X55" s="84"/>
      <c r="Y55" s="84"/>
      <c r="Z55" s="84"/>
      <c r="AA55" s="84"/>
      <c r="AB55" s="84"/>
      <c r="AC55" s="85" t="s">
        <v>317</v>
      </c>
      <c r="AD55" s="85"/>
      <c r="AE55" s="85"/>
      <c r="AF55" s="85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3"/>
    </row>
    <row r="56" spans="2:56" s="26" customFormat="1" ht="30" customHeight="1" outlineLevel="2" x14ac:dyDescent="0.2">
      <c r="B56" s="30"/>
      <c r="C56" s="86" t="s">
        <v>336</v>
      </c>
      <c r="D56" s="87"/>
      <c r="E56" s="87"/>
      <c r="F56" s="87"/>
      <c r="G56" s="87"/>
      <c r="H56" s="87"/>
      <c r="I56" s="84" t="s">
        <v>0</v>
      </c>
      <c r="J56" s="84"/>
      <c r="K56" s="84"/>
      <c r="L56" s="84"/>
      <c r="M56" s="84"/>
      <c r="N56" s="84"/>
      <c r="O56" s="84" t="s">
        <v>324</v>
      </c>
      <c r="P56" s="84"/>
      <c r="Q56" s="84"/>
      <c r="R56" s="84"/>
      <c r="S56" s="84"/>
      <c r="T56" s="84"/>
      <c r="U56" s="84"/>
      <c r="V56" s="84"/>
      <c r="W56" s="84" t="s">
        <v>325</v>
      </c>
      <c r="X56" s="84"/>
      <c r="Y56" s="84"/>
      <c r="Z56" s="84"/>
      <c r="AA56" s="84"/>
      <c r="AB56" s="84"/>
      <c r="AC56" s="85" t="s">
        <v>317</v>
      </c>
      <c r="AD56" s="85"/>
      <c r="AE56" s="85"/>
      <c r="AF56" s="85"/>
      <c r="AG56" s="62"/>
      <c r="AH56" s="62"/>
      <c r="AI56" s="62"/>
      <c r="AJ56" s="62"/>
      <c r="AK56" s="62">
        <v>1</v>
      </c>
      <c r="AL56" s="62">
        <v>0</v>
      </c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3"/>
    </row>
    <row r="57" spans="2:56" s="26" customFormat="1" ht="30" customHeight="1" outlineLevel="2" x14ac:dyDescent="0.2">
      <c r="B57" s="30"/>
      <c r="C57" s="86" t="s">
        <v>337</v>
      </c>
      <c r="D57" s="87"/>
      <c r="E57" s="87"/>
      <c r="F57" s="87"/>
      <c r="G57" s="87"/>
      <c r="H57" s="87"/>
      <c r="I57" s="84" t="s">
        <v>215</v>
      </c>
      <c r="J57" s="84"/>
      <c r="K57" s="84"/>
      <c r="L57" s="84"/>
      <c r="M57" s="84"/>
      <c r="N57" s="84"/>
      <c r="O57" s="84" t="s">
        <v>328</v>
      </c>
      <c r="P57" s="84"/>
      <c r="Q57" s="84"/>
      <c r="R57" s="84"/>
      <c r="S57" s="84"/>
      <c r="T57" s="84"/>
      <c r="U57" s="84"/>
      <c r="V57" s="84"/>
      <c r="W57" s="84" t="s">
        <v>316</v>
      </c>
      <c r="X57" s="84"/>
      <c r="Y57" s="84"/>
      <c r="Z57" s="84"/>
      <c r="AA57" s="84"/>
      <c r="AB57" s="84"/>
      <c r="AC57" s="85" t="s">
        <v>317</v>
      </c>
      <c r="AD57" s="85"/>
      <c r="AE57" s="85"/>
      <c r="AF57" s="85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3"/>
    </row>
    <row r="58" spans="2:56" s="26" customFormat="1" ht="30" customHeight="1" outlineLevel="2" x14ac:dyDescent="0.2">
      <c r="B58" s="30"/>
      <c r="C58" s="86" t="s">
        <v>338</v>
      </c>
      <c r="D58" s="87"/>
      <c r="E58" s="87"/>
      <c r="F58" s="87"/>
      <c r="G58" s="87"/>
      <c r="H58" s="87"/>
      <c r="I58" s="84" t="s">
        <v>205</v>
      </c>
      <c r="J58" s="84"/>
      <c r="K58" s="84"/>
      <c r="L58" s="84"/>
      <c r="M58" s="84"/>
      <c r="N58" s="84"/>
      <c r="O58" s="84" t="s">
        <v>330</v>
      </c>
      <c r="P58" s="84"/>
      <c r="Q58" s="84"/>
      <c r="R58" s="84"/>
      <c r="S58" s="84"/>
      <c r="T58" s="84"/>
      <c r="U58" s="84"/>
      <c r="V58" s="84"/>
      <c r="W58" s="84" t="s">
        <v>325</v>
      </c>
      <c r="X58" s="84"/>
      <c r="Y58" s="84"/>
      <c r="Z58" s="84"/>
      <c r="AA58" s="84"/>
      <c r="AB58" s="84"/>
      <c r="AC58" s="85" t="s">
        <v>317</v>
      </c>
      <c r="AD58" s="85"/>
      <c r="AE58" s="85"/>
      <c r="AF58" s="85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3"/>
    </row>
    <row r="59" spans="2:56" s="26" customFormat="1" ht="30" customHeight="1" outlineLevel="2" x14ac:dyDescent="0.2">
      <c r="B59" s="30"/>
      <c r="C59" s="86" t="s">
        <v>339</v>
      </c>
      <c r="D59" s="87"/>
      <c r="E59" s="87"/>
      <c r="F59" s="87"/>
      <c r="G59" s="87"/>
      <c r="H59" s="87"/>
      <c r="I59" s="84" t="s">
        <v>205</v>
      </c>
      <c r="J59" s="84"/>
      <c r="K59" s="84"/>
      <c r="L59" s="84"/>
      <c r="M59" s="84"/>
      <c r="N59" s="84"/>
      <c r="O59" s="84" t="s">
        <v>330</v>
      </c>
      <c r="P59" s="84"/>
      <c r="Q59" s="84"/>
      <c r="R59" s="84"/>
      <c r="S59" s="84"/>
      <c r="T59" s="84"/>
      <c r="U59" s="84"/>
      <c r="V59" s="84"/>
      <c r="W59" s="84" t="s">
        <v>325</v>
      </c>
      <c r="X59" s="84"/>
      <c r="Y59" s="84"/>
      <c r="Z59" s="84"/>
      <c r="AA59" s="84"/>
      <c r="AB59" s="84"/>
      <c r="AC59" s="85" t="s">
        <v>317</v>
      </c>
      <c r="AD59" s="85"/>
      <c r="AE59" s="85"/>
      <c r="AF59" s="85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3"/>
    </row>
    <row r="60" spans="2:56" s="26" customFormat="1" ht="30" customHeight="1" outlineLevel="2" x14ac:dyDescent="0.2">
      <c r="B60" s="30"/>
      <c r="C60" s="86" t="s">
        <v>9</v>
      </c>
      <c r="D60" s="87"/>
      <c r="E60" s="87"/>
      <c r="F60" s="87"/>
      <c r="G60" s="87"/>
      <c r="H60" s="87"/>
      <c r="I60" s="84" t="s">
        <v>5</v>
      </c>
      <c r="J60" s="84"/>
      <c r="K60" s="84"/>
      <c r="L60" s="84"/>
      <c r="M60" s="84"/>
      <c r="N60" s="84"/>
      <c r="O60" s="84" t="s">
        <v>10</v>
      </c>
      <c r="P60" s="84"/>
      <c r="Q60" s="84"/>
      <c r="R60" s="84"/>
      <c r="S60" s="84"/>
      <c r="T60" s="84"/>
      <c r="U60" s="84"/>
      <c r="V60" s="84"/>
      <c r="W60" s="84" t="s">
        <v>374</v>
      </c>
      <c r="X60" s="84"/>
      <c r="Y60" s="84"/>
      <c r="Z60" s="84"/>
      <c r="AA60" s="84"/>
      <c r="AB60" s="84"/>
      <c r="AC60" s="85" t="s">
        <v>94</v>
      </c>
      <c r="AD60" s="85"/>
      <c r="AE60" s="85"/>
      <c r="AF60" s="85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3"/>
    </row>
    <row r="61" spans="2:56" s="26" customFormat="1" ht="30" customHeight="1" outlineLevel="2" thickBot="1" x14ac:dyDescent="0.25">
      <c r="B61" s="30"/>
      <c r="C61" s="86" t="s">
        <v>12</v>
      </c>
      <c r="D61" s="87"/>
      <c r="E61" s="87"/>
      <c r="F61" s="87"/>
      <c r="G61" s="87"/>
      <c r="H61" s="87"/>
      <c r="I61" s="84" t="s">
        <v>6</v>
      </c>
      <c r="J61" s="84"/>
      <c r="K61" s="84"/>
      <c r="L61" s="84"/>
      <c r="M61" s="84"/>
      <c r="N61" s="84"/>
      <c r="O61" s="84" t="s">
        <v>13</v>
      </c>
      <c r="P61" s="84"/>
      <c r="Q61" s="84"/>
      <c r="R61" s="84"/>
      <c r="S61" s="84"/>
      <c r="T61" s="84"/>
      <c r="U61" s="84"/>
      <c r="V61" s="84"/>
      <c r="W61" s="84" t="s">
        <v>316</v>
      </c>
      <c r="X61" s="84"/>
      <c r="Y61" s="84"/>
      <c r="Z61" s="84"/>
      <c r="AA61" s="84"/>
      <c r="AB61" s="84"/>
      <c r="AC61" s="85" t="s">
        <v>94</v>
      </c>
      <c r="AD61" s="85"/>
      <c r="AE61" s="85"/>
      <c r="AF61" s="85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3"/>
    </row>
    <row r="62" spans="2:56" ht="15.6" customHeight="1" outlineLevel="1" thickTop="1" thickBot="1" x14ac:dyDescent="0.25">
      <c r="B62" s="74" t="s">
        <v>38</v>
      </c>
      <c r="C62" s="64" t="s">
        <v>37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72"/>
      <c r="AD62" s="72"/>
      <c r="AE62" s="72"/>
      <c r="AF62" s="72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9"/>
    </row>
    <row r="63" spans="2:56" s="26" customFormat="1" ht="30" customHeight="1" outlineLevel="2" thickTop="1" x14ac:dyDescent="0.2">
      <c r="B63" s="30"/>
      <c r="C63" s="82" t="s">
        <v>340</v>
      </c>
      <c r="D63" s="83"/>
      <c r="E63" s="83"/>
      <c r="F63" s="83"/>
      <c r="G63" s="83"/>
      <c r="H63" s="83"/>
      <c r="I63" s="84" t="s">
        <v>36</v>
      </c>
      <c r="J63" s="84"/>
      <c r="K63" s="84"/>
      <c r="L63" s="84"/>
      <c r="M63" s="84"/>
      <c r="N63" s="84"/>
      <c r="O63" s="84" t="s">
        <v>341</v>
      </c>
      <c r="P63" s="84"/>
      <c r="Q63" s="84"/>
      <c r="R63" s="84"/>
      <c r="S63" s="84"/>
      <c r="T63" s="84"/>
      <c r="U63" s="84"/>
      <c r="V63" s="84"/>
      <c r="W63" s="84" t="s">
        <v>375</v>
      </c>
      <c r="X63" s="84"/>
      <c r="Y63" s="84"/>
      <c r="Z63" s="84"/>
      <c r="AA63" s="84"/>
      <c r="AB63" s="84"/>
      <c r="AC63" s="85" t="s">
        <v>376</v>
      </c>
      <c r="AD63" s="85"/>
      <c r="AE63" s="85"/>
      <c r="AF63" s="85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3"/>
    </row>
    <row r="64" spans="2:56" s="26" customFormat="1" ht="30" customHeight="1" outlineLevel="2" x14ac:dyDescent="0.2">
      <c r="B64" s="30"/>
      <c r="C64" s="82" t="s">
        <v>342</v>
      </c>
      <c r="D64" s="83"/>
      <c r="E64" s="83"/>
      <c r="F64" s="83"/>
      <c r="G64" s="83"/>
      <c r="H64" s="83"/>
      <c r="I64" s="84" t="s">
        <v>343</v>
      </c>
      <c r="J64" s="84"/>
      <c r="K64" s="84"/>
      <c r="L64" s="84"/>
      <c r="M64" s="84"/>
      <c r="N64" s="84"/>
      <c r="O64" s="84" t="s">
        <v>344</v>
      </c>
      <c r="P64" s="84"/>
      <c r="Q64" s="84"/>
      <c r="R64" s="84"/>
      <c r="S64" s="84"/>
      <c r="T64" s="84"/>
      <c r="U64" s="84"/>
      <c r="V64" s="84"/>
      <c r="W64" s="84" t="s">
        <v>316</v>
      </c>
      <c r="X64" s="84"/>
      <c r="Y64" s="84"/>
      <c r="Z64" s="84"/>
      <c r="AA64" s="84"/>
      <c r="AB64" s="84"/>
      <c r="AC64" s="85" t="s">
        <v>317</v>
      </c>
      <c r="AD64" s="85"/>
      <c r="AE64" s="85"/>
      <c r="AF64" s="85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3"/>
    </row>
    <row r="65" spans="2:56" s="26" customFormat="1" ht="30" customHeight="1" outlineLevel="2" x14ac:dyDescent="0.2">
      <c r="B65" s="30"/>
      <c r="C65" s="82" t="s">
        <v>345</v>
      </c>
      <c r="D65" s="83"/>
      <c r="E65" s="83"/>
      <c r="F65" s="83"/>
      <c r="G65" s="83"/>
      <c r="H65" s="83"/>
      <c r="I65" s="84" t="s">
        <v>36</v>
      </c>
      <c r="J65" s="84"/>
      <c r="K65" s="84"/>
      <c r="L65" s="84"/>
      <c r="M65" s="84"/>
      <c r="N65" s="84"/>
      <c r="O65" s="84" t="s">
        <v>346</v>
      </c>
      <c r="P65" s="84"/>
      <c r="Q65" s="84"/>
      <c r="R65" s="84"/>
      <c r="S65" s="84"/>
      <c r="T65" s="84"/>
      <c r="U65" s="84"/>
      <c r="V65" s="84"/>
      <c r="W65" s="84" t="s">
        <v>377</v>
      </c>
      <c r="X65" s="84"/>
      <c r="Y65" s="84"/>
      <c r="Z65" s="84"/>
      <c r="AA65" s="84"/>
      <c r="AB65" s="84"/>
      <c r="AC65" s="85" t="s">
        <v>94</v>
      </c>
      <c r="AD65" s="85"/>
      <c r="AE65" s="85"/>
      <c r="AF65" s="85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3"/>
    </row>
    <row r="66" spans="2:56" s="26" customFormat="1" ht="30" customHeight="1" outlineLevel="2" x14ac:dyDescent="0.2">
      <c r="B66" s="30"/>
      <c r="C66" s="82" t="s">
        <v>347</v>
      </c>
      <c r="D66" s="83"/>
      <c r="E66" s="83"/>
      <c r="F66" s="83"/>
      <c r="G66" s="83"/>
      <c r="H66" s="83"/>
      <c r="I66" s="84" t="s">
        <v>0</v>
      </c>
      <c r="J66" s="84"/>
      <c r="K66" s="84"/>
      <c r="L66" s="84"/>
      <c r="M66" s="84"/>
      <c r="N66" s="84"/>
      <c r="O66" s="84" t="s">
        <v>324</v>
      </c>
      <c r="P66" s="84"/>
      <c r="Q66" s="84"/>
      <c r="R66" s="84"/>
      <c r="S66" s="84"/>
      <c r="T66" s="84"/>
      <c r="U66" s="84"/>
      <c r="V66" s="84"/>
      <c r="W66" s="84" t="s">
        <v>348</v>
      </c>
      <c r="X66" s="84"/>
      <c r="Y66" s="84"/>
      <c r="Z66" s="84"/>
      <c r="AA66" s="84"/>
      <c r="AB66" s="84"/>
      <c r="AC66" s="85" t="s">
        <v>317</v>
      </c>
      <c r="AD66" s="85"/>
      <c r="AE66" s="85"/>
      <c r="AF66" s="85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3"/>
    </row>
    <row r="67" spans="2:56" s="26" customFormat="1" ht="30" customHeight="1" outlineLevel="2" x14ac:dyDescent="0.2">
      <c r="B67" s="30"/>
      <c r="C67" s="82" t="s">
        <v>349</v>
      </c>
      <c r="D67" s="83"/>
      <c r="E67" s="83"/>
      <c r="F67" s="83"/>
      <c r="G67" s="83"/>
      <c r="H67" s="83"/>
      <c r="I67" s="84" t="s">
        <v>350</v>
      </c>
      <c r="J67" s="84"/>
      <c r="K67" s="84"/>
      <c r="L67" s="84"/>
      <c r="M67" s="84"/>
      <c r="N67" s="84"/>
      <c r="O67" s="84" t="s">
        <v>334</v>
      </c>
      <c r="P67" s="84"/>
      <c r="Q67" s="84"/>
      <c r="R67" s="84"/>
      <c r="S67" s="84"/>
      <c r="T67" s="84"/>
      <c r="U67" s="84"/>
      <c r="V67" s="84"/>
      <c r="W67" s="84" t="s">
        <v>348</v>
      </c>
      <c r="X67" s="84"/>
      <c r="Y67" s="84"/>
      <c r="Z67" s="84"/>
      <c r="AA67" s="84"/>
      <c r="AB67" s="84"/>
      <c r="AC67" s="85" t="s">
        <v>317</v>
      </c>
      <c r="AD67" s="85"/>
      <c r="AE67" s="85"/>
      <c r="AF67" s="85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3"/>
    </row>
    <row r="68" spans="2:56" s="26" customFormat="1" ht="30" customHeight="1" outlineLevel="2" x14ac:dyDescent="0.2">
      <c r="B68" s="30"/>
      <c r="C68" s="82" t="s">
        <v>351</v>
      </c>
      <c r="D68" s="83"/>
      <c r="E68" s="83"/>
      <c r="F68" s="83"/>
      <c r="G68" s="83"/>
      <c r="H68" s="83"/>
      <c r="I68" s="84" t="s">
        <v>0</v>
      </c>
      <c r="J68" s="84"/>
      <c r="K68" s="84"/>
      <c r="L68" s="84"/>
      <c r="M68" s="84"/>
      <c r="N68" s="84"/>
      <c r="O68" s="84" t="s">
        <v>324</v>
      </c>
      <c r="P68" s="84"/>
      <c r="Q68" s="84"/>
      <c r="R68" s="84"/>
      <c r="S68" s="84"/>
      <c r="T68" s="84"/>
      <c r="U68" s="84"/>
      <c r="V68" s="84"/>
      <c r="W68" s="84" t="s">
        <v>325</v>
      </c>
      <c r="X68" s="84"/>
      <c r="Y68" s="84"/>
      <c r="Z68" s="84"/>
      <c r="AA68" s="84"/>
      <c r="AB68" s="84"/>
      <c r="AC68" s="85" t="s">
        <v>317</v>
      </c>
      <c r="AD68" s="85"/>
      <c r="AE68" s="85"/>
      <c r="AF68" s="85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3"/>
    </row>
    <row r="69" spans="2:56" s="26" customFormat="1" ht="30" customHeight="1" outlineLevel="2" x14ac:dyDescent="0.2">
      <c r="B69" s="30"/>
      <c r="C69" s="82" t="s">
        <v>352</v>
      </c>
      <c r="D69" s="83"/>
      <c r="E69" s="83"/>
      <c r="F69" s="83"/>
      <c r="G69" s="83"/>
      <c r="H69" s="83"/>
      <c r="I69" s="84" t="s">
        <v>0</v>
      </c>
      <c r="J69" s="84"/>
      <c r="K69" s="84"/>
      <c r="L69" s="84"/>
      <c r="M69" s="84"/>
      <c r="N69" s="84"/>
      <c r="O69" s="84" t="s">
        <v>324</v>
      </c>
      <c r="P69" s="84"/>
      <c r="Q69" s="84"/>
      <c r="R69" s="84"/>
      <c r="S69" s="84"/>
      <c r="T69" s="84"/>
      <c r="U69" s="84"/>
      <c r="V69" s="84"/>
      <c r="W69" s="84" t="s">
        <v>325</v>
      </c>
      <c r="X69" s="84"/>
      <c r="Y69" s="84"/>
      <c r="Z69" s="84"/>
      <c r="AA69" s="84"/>
      <c r="AB69" s="84"/>
      <c r="AC69" s="85" t="s">
        <v>317</v>
      </c>
      <c r="AD69" s="85"/>
      <c r="AE69" s="85"/>
      <c r="AF69" s="85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3"/>
    </row>
    <row r="70" spans="2:56" s="26" customFormat="1" ht="30" customHeight="1" outlineLevel="2" x14ac:dyDescent="0.2">
      <c r="B70" s="30"/>
      <c r="C70" s="82" t="s">
        <v>353</v>
      </c>
      <c r="D70" s="83"/>
      <c r="E70" s="83"/>
      <c r="F70" s="83"/>
      <c r="G70" s="83"/>
      <c r="H70" s="83"/>
      <c r="I70" s="84" t="s">
        <v>215</v>
      </c>
      <c r="J70" s="84"/>
      <c r="K70" s="84"/>
      <c r="L70" s="84"/>
      <c r="M70" s="84"/>
      <c r="N70" s="84"/>
      <c r="O70" s="84" t="s">
        <v>328</v>
      </c>
      <c r="P70" s="84"/>
      <c r="Q70" s="84"/>
      <c r="R70" s="84"/>
      <c r="S70" s="84"/>
      <c r="T70" s="84"/>
      <c r="U70" s="84"/>
      <c r="V70" s="84"/>
      <c r="W70" s="84" t="s">
        <v>354</v>
      </c>
      <c r="X70" s="84"/>
      <c r="Y70" s="84"/>
      <c r="Z70" s="84"/>
      <c r="AA70" s="84"/>
      <c r="AB70" s="84"/>
      <c r="AC70" s="85" t="s">
        <v>317</v>
      </c>
      <c r="AD70" s="85"/>
      <c r="AE70" s="85"/>
      <c r="AF70" s="85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3"/>
    </row>
    <row r="71" spans="2:56" s="26" customFormat="1" ht="30" customHeight="1" outlineLevel="2" x14ac:dyDescent="0.2">
      <c r="B71" s="30"/>
      <c r="C71" s="82" t="s">
        <v>355</v>
      </c>
      <c r="D71" s="83"/>
      <c r="E71" s="83"/>
      <c r="F71" s="83"/>
      <c r="G71" s="83"/>
      <c r="H71" s="83"/>
      <c r="I71" s="84" t="s">
        <v>205</v>
      </c>
      <c r="J71" s="84"/>
      <c r="K71" s="84"/>
      <c r="L71" s="84"/>
      <c r="M71" s="84"/>
      <c r="N71" s="84"/>
      <c r="O71" s="84" t="s">
        <v>330</v>
      </c>
      <c r="P71" s="84"/>
      <c r="Q71" s="84"/>
      <c r="R71" s="84"/>
      <c r="S71" s="84"/>
      <c r="T71" s="84"/>
      <c r="U71" s="84"/>
      <c r="V71" s="84"/>
      <c r="W71" s="84" t="s">
        <v>325</v>
      </c>
      <c r="X71" s="84"/>
      <c r="Y71" s="84"/>
      <c r="Z71" s="84"/>
      <c r="AA71" s="84"/>
      <c r="AB71" s="84"/>
      <c r="AC71" s="85" t="s">
        <v>317</v>
      </c>
      <c r="AD71" s="85"/>
      <c r="AE71" s="85"/>
      <c r="AF71" s="85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3"/>
    </row>
    <row r="72" spans="2:56" s="26" customFormat="1" ht="30" customHeight="1" outlineLevel="2" x14ac:dyDescent="0.2">
      <c r="B72" s="30"/>
      <c r="C72" s="82" t="s">
        <v>356</v>
      </c>
      <c r="D72" s="83"/>
      <c r="E72" s="83"/>
      <c r="F72" s="83"/>
      <c r="G72" s="83"/>
      <c r="H72" s="83"/>
      <c r="I72" s="84" t="s">
        <v>205</v>
      </c>
      <c r="J72" s="84"/>
      <c r="K72" s="84"/>
      <c r="L72" s="84"/>
      <c r="M72" s="84"/>
      <c r="N72" s="84"/>
      <c r="O72" s="84" t="s">
        <v>330</v>
      </c>
      <c r="P72" s="84"/>
      <c r="Q72" s="84"/>
      <c r="R72" s="84"/>
      <c r="S72" s="84"/>
      <c r="T72" s="84"/>
      <c r="U72" s="84"/>
      <c r="V72" s="84"/>
      <c r="W72" s="84" t="s">
        <v>325</v>
      </c>
      <c r="X72" s="84"/>
      <c r="Y72" s="84"/>
      <c r="Z72" s="84"/>
      <c r="AA72" s="84"/>
      <c r="AB72" s="84"/>
      <c r="AC72" s="85" t="s">
        <v>317</v>
      </c>
      <c r="AD72" s="85"/>
      <c r="AE72" s="85"/>
      <c r="AF72" s="85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3"/>
    </row>
    <row r="73" spans="2:56" s="26" customFormat="1" ht="30" customHeight="1" outlineLevel="2" x14ac:dyDescent="0.2">
      <c r="B73" s="30"/>
      <c r="C73" s="82" t="s">
        <v>9</v>
      </c>
      <c r="D73" s="83"/>
      <c r="E73" s="83"/>
      <c r="F73" s="83"/>
      <c r="G73" s="83"/>
      <c r="H73" s="83"/>
      <c r="I73" s="84" t="s">
        <v>5</v>
      </c>
      <c r="J73" s="84"/>
      <c r="K73" s="84"/>
      <c r="L73" s="84"/>
      <c r="M73" s="84"/>
      <c r="N73" s="84"/>
      <c r="O73" s="84" t="s">
        <v>10</v>
      </c>
      <c r="P73" s="84"/>
      <c r="Q73" s="84"/>
      <c r="R73" s="84"/>
      <c r="S73" s="84"/>
      <c r="T73" s="84"/>
      <c r="U73" s="84"/>
      <c r="V73" s="84"/>
      <c r="W73" s="84" t="s">
        <v>374</v>
      </c>
      <c r="X73" s="84"/>
      <c r="Y73" s="84"/>
      <c r="Z73" s="84"/>
      <c r="AA73" s="84"/>
      <c r="AB73" s="84"/>
      <c r="AC73" s="85" t="s">
        <v>94</v>
      </c>
      <c r="AD73" s="85"/>
      <c r="AE73" s="85"/>
      <c r="AF73" s="85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3"/>
    </row>
    <row r="74" spans="2:56" s="26" customFormat="1" ht="30" customHeight="1" outlineLevel="2" thickBot="1" x14ac:dyDescent="0.25">
      <c r="B74" s="30"/>
      <c r="C74" s="82" t="s">
        <v>12</v>
      </c>
      <c r="D74" s="83"/>
      <c r="E74" s="83"/>
      <c r="F74" s="83"/>
      <c r="G74" s="83"/>
      <c r="H74" s="83"/>
      <c r="I74" s="84" t="s">
        <v>6</v>
      </c>
      <c r="J74" s="84"/>
      <c r="K74" s="84"/>
      <c r="L74" s="84"/>
      <c r="M74" s="84"/>
      <c r="N74" s="84"/>
      <c r="O74" s="84" t="s">
        <v>13</v>
      </c>
      <c r="P74" s="84"/>
      <c r="Q74" s="84"/>
      <c r="R74" s="84"/>
      <c r="S74" s="84"/>
      <c r="T74" s="84"/>
      <c r="U74" s="84"/>
      <c r="V74" s="84"/>
      <c r="W74" s="84" t="s">
        <v>378</v>
      </c>
      <c r="X74" s="84"/>
      <c r="Y74" s="84"/>
      <c r="Z74" s="84"/>
      <c r="AA74" s="84"/>
      <c r="AB74" s="84"/>
      <c r="AC74" s="85" t="s">
        <v>94</v>
      </c>
      <c r="AD74" s="85"/>
      <c r="AE74" s="85"/>
      <c r="AF74" s="85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3"/>
    </row>
    <row r="75" spans="2:56" ht="15.6" customHeight="1" outlineLevel="1" thickTop="1" thickBot="1" x14ac:dyDescent="0.25">
      <c r="B75" s="74" t="s">
        <v>40</v>
      </c>
      <c r="C75" s="64" t="s">
        <v>39</v>
      </c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72"/>
      <c r="AD75" s="72"/>
      <c r="AE75" s="72"/>
      <c r="AF75" s="72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9"/>
    </row>
    <row r="76" spans="2:56" s="26" customFormat="1" ht="30" customHeight="1" outlineLevel="2" thickTop="1" x14ac:dyDescent="0.2">
      <c r="B76" s="30"/>
      <c r="C76" s="86" t="s">
        <v>357</v>
      </c>
      <c r="D76" s="87"/>
      <c r="E76" s="87"/>
      <c r="F76" s="87"/>
      <c r="G76" s="87"/>
      <c r="H76" s="87"/>
      <c r="I76" s="84" t="s">
        <v>358</v>
      </c>
      <c r="J76" s="84"/>
      <c r="K76" s="84"/>
      <c r="L76" s="84"/>
      <c r="M76" s="84"/>
      <c r="N76" s="84"/>
      <c r="O76" s="84" t="s">
        <v>359</v>
      </c>
      <c r="P76" s="84"/>
      <c r="Q76" s="84"/>
      <c r="R76" s="84"/>
      <c r="S76" s="84"/>
      <c r="T76" s="84"/>
      <c r="U76" s="84"/>
      <c r="V76" s="84"/>
      <c r="W76" s="84" t="s">
        <v>316</v>
      </c>
      <c r="X76" s="84"/>
      <c r="Y76" s="84"/>
      <c r="Z76" s="84"/>
      <c r="AA76" s="84"/>
      <c r="AB76" s="84"/>
      <c r="AC76" s="85" t="s">
        <v>317</v>
      </c>
      <c r="AD76" s="85"/>
      <c r="AE76" s="85"/>
      <c r="AF76" s="85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3"/>
    </row>
    <row r="77" spans="2:56" s="26" customFormat="1" ht="30" customHeight="1" outlineLevel="2" x14ac:dyDescent="0.2">
      <c r="B77" s="30"/>
      <c r="C77" s="86" t="s">
        <v>360</v>
      </c>
      <c r="D77" s="87"/>
      <c r="E77" s="87"/>
      <c r="F77" s="87"/>
      <c r="G77" s="87"/>
      <c r="H77" s="87"/>
      <c r="I77" s="84" t="s">
        <v>215</v>
      </c>
      <c r="J77" s="84"/>
      <c r="K77" s="84"/>
      <c r="L77" s="84"/>
      <c r="M77" s="84"/>
      <c r="N77" s="84"/>
      <c r="O77" s="84" t="s">
        <v>361</v>
      </c>
      <c r="P77" s="84"/>
      <c r="Q77" s="84"/>
      <c r="R77" s="84"/>
      <c r="S77" s="84"/>
      <c r="T77" s="84"/>
      <c r="U77" s="84"/>
      <c r="V77" s="84"/>
      <c r="W77" s="84" t="s">
        <v>316</v>
      </c>
      <c r="X77" s="84"/>
      <c r="Y77" s="84"/>
      <c r="Z77" s="84"/>
      <c r="AA77" s="84"/>
      <c r="AB77" s="84"/>
      <c r="AC77" s="85" t="s">
        <v>317</v>
      </c>
      <c r="AD77" s="85"/>
      <c r="AE77" s="85"/>
      <c r="AF77" s="85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3"/>
    </row>
    <row r="78" spans="2:56" s="26" customFormat="1" ht="30" customHeight="1" outlineLevel="2" x14ac:dyDescent="0.2">
      <c r="B78" s="30"/>
      <c r="C78" s="86" t="s">
        <v>362</v>
      </c>
      <c r="D78" s="87"/>
      <c r="E78" s="87"/>
      <c r="F78" s="87"/>
      <c r="G78" s="87"/>
      <c r="H78" s="87"/>
      <c r="I78" s="84" t="s">
        <v>0</v>
      </c>
      <c r="J78" s="84"/>
      <c r="K78" s="84"/>
      <c r="L78" s="84"/>
      <c r="M78" s="84"/>
      <c r="N78" s="84"/>
      <c r="O78" s="84" t="s">
        <v>324</v>
      </c>
      <c r="P78" s="84"/>
      <c r="Q78" s="84"/>
      <c r="R78" s="84"/>
      <c r="S78" s="84"/>
      <c r="T78" s="84"/>
      <c r="U78" s="84"/>
      <c r="V78" s="84"/>
      <c r="W78" s="84" t="s">
        <v>325</v>
      </c>
      <c r="X78" s="84"/>
      <c r="Y78" s="84"/>
      <c r="Z78" s="84"/>
      <c r="AA78" s="84"/>
      <c r="AB78" s="84"/>
      <c r="AC78" s="85" t="s">
        <v>317</v>
      </c>
      <c r="AD78" s="85"/>
      <c r="AE78" s="85"/>
      <c r="AF78" s="85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3"/>
    </row>
    <row r="79" spans="2:56" s="26" customFormat="1" ht="30" customHeight="1" outlineLevel="2" x14ac:dyDescent="0.2">
      <c r="B79" s="30"/>
      <c r="C79" s="86" t="s">
        <v>363</v>
      </c>
      <c r="D79" s="87"/>
      <c r="E79" s="87"/>
      <c r="F79" s="87"/>
      <c r="G79" s="87"/>
      <c r="H79" s="87"/>
      <c r="I79" s="84" t="s">
        <v>0</v>
      </c>
      <c r="J79" s="84"/>
      <c r="K79" s="84"/>
      <c r="L79" s="84"/>
      <c r="M79" s="84"/>
      <c r="N79" s="84"/>
      <c r="O79" s="84" t="s">
        <v>324</v>
      </c>
      <c r="P79" s="84"/>
      <c r="Q79" s="84"/>
      <c r="R79" s="84"/>
      <c r="S79" s="84"/>
      <c r="T79" s="84"/>
      <c r="U79" s="84"/>
      <c r="V79" s="84"/>
      <c r="W79" s="84" t="s">
        <v>325</v>
      </c>
      <c r="X79" s="84"/>
      <c r="Y79" s="84"/>
      <c r="Z79" s="84"/>
      <c r="AA79" s="84"/>
      <c r="AB79" s="84"/>
      <c r="AC79" s="85" t="s">
        <v>317</v>
      </c>
      <c r="AD79" s="85"/>
      <c r="AE79" s="85"/>
      <c r="AF79" s="85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3"/>
    </row>
    <row r="80" spans="2:56" s="26" customFormat="1" ht="30" customHeight="1" outlineLevel="2" x14ac:dyDescent="0.2">
      <c r="B80" s="30"/>
      <c r="C80" s="86" t="s">
        <v>364</v>
      </c>
      <c r="D80" s="87"/>
      <c r="E80" s="87"/>
      <c r="F80" s="87"/>
      <c r="G80" s="87"/>
      <c r="H80" s="87"/>
      <c r="I80" s="84" t="s">
        <v>215</v>
      </c>
      <c r="J80" s="84"/>
      <c r="K80" s="84"/>
      <c r="L80" s="84"/>
      <c r="M80" s="84"/>
      <c r="N80" s="84"/>
      <c r="O80" s="84" t="s">
        <v>328</v>
      </c>
      <c r="P80" s="84"/>
      <c r="Q80" s="84"/>
      <c r="R80" s="84"/>
      <c r="S80" s="84"/>
      <c r="T80" s="84"/>
      <c r="U80" s="84"/>
      <c r="V80" s="84"/>
      <c r="W80" s="84" t="s">
        <v>354</v>
      </c>
      <c r="X80" s="84"/>
      <c r="Y80" s="84"/>
      <c r="Z80" s="84"/>
      <c r="AA80" s="84"/>
      <c r="AB80" s="84"/>
      <c r="AC80" s="85" t="s">
        <v>317</v>
      </c>
      <c r="AD80" s="85"/>
      <c r="AE80" s="85"/>
      <c r="AF80" s="85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3"/>
    </row>
    <row r="81" spans="2:56" s="26" customFormat="1" ht="30" customHeight="1" outlineLevel="2" x14ac:dyDescent="0.2">
      <c r="B81" s="30"/>
      <c r="C81" s="86" t="s">
        <v>365</v>
      </c>
      <c r="D81" s="87"/>
      <c r="E81" s="87"/>
      <c r="F81" s="87"/>
      <c r="G81" s="87"/>
      <c r="H81" s="87"/>
      <c r="I81" s="84" t="s">
        <v>205</v>
      </c>
      <c r="J81" s="84"/>
      <c r="K81" s="84"/>
      <c r="L81" s="84"/>
      <c r="M81" s="84"/>
      <c r="N81" s="84"/>
      <c r="O81" s="84" t="s">
        <v>330</v>
      </c>
      <c r="P81" s="84"/>
      <c r="Q81" s="84"/>
      <c r="R81" s="84"/>
      <c r="S81" s="84"/>
      <c r="T81" s="84"/>
      <c r="U81" s="84"/>
      <c r="V81" s="84"/>
      <c r="W81" s="84" t="s">
        <v>325</v>
      </c>
      <c r="X81" s="84"/>
      <c r="Y81" s="84"/>
      <c r="Z81" s="84"/>
      <c r="AA81" s="84"/>
      <c r="AB81" s="84"/>
      <c r="AC81" s="85" t="s">
        <v>317</v>
      </c>
      <c r="AD81" s="85"/>
      <c r="AE81" s="85"/>
      <c r="AF81" s="85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3"/>
    </row>
    <row r="82" spans="2:56" s="26" customFormat="1" ht="30" customHeight="1" outlineLevel="2" x14ac:dyDescent="0.2">
      <c r="B82" s="30"/>
      <c r="C82" s="86" t="s">
        <v>366</v>
      </c>
      <c r="D82" s="87"/>
      <c r="E82" s="87"/>
      <c r="F82" s="87"/>
      <c r="G82" s="87"/>
      <c r="H82" s="87"/>
      <c r="I82" s="84" t="s">
        <v>205</v>
      </c>
      <c r="J82" s="84"/>
      <c r="K82" s="84"/>
      <c r="L82" s="84"/>
      <c r="M82" s="84"/>
      <c r="N82" s="84"/>
      <c r="O82" s="84" t="s">
        <v>330</v>
      </c>
      <c r="P82" s="84"/>
      <c r="Q82" s="84"/>
      <c r="R82" s="84"/>
      <c r="S82" s="84"/>
      <c r="T82" s="84"/>
      <c r="U82" s="84"/>
      <c r="V82" s="84"/>
      <c r="W82" s="84" t="s">
        <v>325</v>
      </c>
      <c r="X82" s="84"/>
      <c r="Y82" s="84"/>
      <c r="Z82" s="84"/>
      <c r="AA82" s="84"/>
      <c r="AB82" s="84"/>
      <c r="AC82" s="85" t="s">
        <v>317</v>
      </c>
      <c r="AD82" s="85"/>
      <c r="AE82" s="85"/>
      <c r="AF82" s="85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3"/>
    </row>
    <row r="83" spans="2:56" s="26" customFormat="1" ht="30" customHeight="1" outlineLevel="2" x14ac:dyDescent="0.2">
      <c r="B83" s="30"/>
      <c r="C83" s="86" t="s">
        <v>9</v>
      </c>
      <c r="D83" s="87"/>
      <c r="E83" s="87"/>
      <c r="F83" s="87"/>
      <c r="G83" s="87"/>
      <c r="H83" s="87"/>
      <c r="I83" s="84" t="s">
        <v>5</v>
      </c>
      <c r="J83" s="84"/>
      <c r="K83" s="84"/>
      <c r="L83" s="84"/>
      <c r="M83" s="84"/>
      <c r="N83" s="84"/>
      <c r="O83" s="84" t="s">
        <v>10</v>
      </c>
      <c r="P83" s="84"/>
      <c r="Q83" s="84"/>
      <c r="R83" s="84"/>
      <c r="S83" s="84"/>
      <c r="T83" s="84"/>
      <c r="U83" s="84"/>
      <c r="V83" s="84"/>
      <c r="W83" s="84" t="s">
        <v>374</v>
      </c>
      <c r="X83" s="84"/>
      <c r="Y83" s="84"/>
      <c r="Z83" s="84"/>
      <c r="AA83" s="84"/>
      <c r="AB83" s="84"/>
      <c r="AC83" s="85" t="s">
        <v>94</v>
      </c>
      <c r="AD83" s="85"/>
      <c r="AE83" s="85"/>
      <c r="AF83" s="85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3"/>
    </row>
    <row r="84" spans="2:56" s="26" customFormat="1" ht="30" customHeight="1" outlineLevel="2" thickBot="1" x14ac:dyDescent="0.25">
      <c r="B84" s="30"/>
      <c r="C84" s="86" t="s">
        <v>12</v>
      </c>
      <c r="D84" s="87"/>
      <c r="E84" s="87"/>
      <c r="F84" s="87"/>
      <c r="G84" s="87"/>
      <c r="H84" s="87"/>
      <c r="I84" s="84" t="s">
        <v>6</v>
      </c>
      <c r="J84" s="84"/>
      <c r="K84" s="84"/>
      <c r="L84" s="84"/>
      <c r="M84" s="84"/>
      <c r="N84" s="84"/>
      <c r="O84" s="84" t="s">
        <v>13</v>
      </c>
      <c r="P84" s="84"/>
      <c r="Q84" s="84"/>
      <c r="R84" s="84"/>
      <c r="S84" s="84"/>
      <c r="T84" s="84"/>
      <c r="U84" s="84"/>
      <c r="V84" s="84"/>
      <c r="W84" s="84" t="s">
        <v>316</v>
      </c>
      <c r="X84" s="84"/>
      <c r="Y84" s="84"/>
      <c r="Z84" s="84"/>
      <c r="AA84" s="84"/>
      <c r="AB84" s="84"/>
      <c r="AC84" s="85" t="s">
        <v>94</v>
      </c>
      <c r="AD84" s="85"/>
      <c r="AE84" s="85"/>
      <c r="AF84" s="85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3"/>
    </row>
    <row r="85" spans="2:56" ht="15.6" customHeight="1" outlineLevel="1" thickTop="1" thickBot="1" x14ac:dyDescent="0.25">
      <c r="B85" s="74" t="s">
        <v>41</v>
      </c>
      <c r="C85" s="64" t="s">
        <v>42</v>
      </c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72"/>
      <c r="AD85" s="72"/>
      <c r="AE85" s="72"/>
      <c r="AF85" s="72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9"/>
    </row>
    <row r="86" spans="2:56" s="26" customFormat="1" ht="30" customHeight="1" outlineLevel="2" thickTop="1" x14ac:dyDescent="0.2">
      <c r="B86" s="30"/>
      <c r="C86" s="82" t="s">
        <v>340</v>
      </c>
      <c r="D86" s="83"/>
      <c r="E86" s="83"/>
      <c r="F86" s="83"/>
      <c r="G86" s="83"/>
      <c r="H86" s="83"/>
      <c r="I86" s="84" t="s">
        <v>36</v>
      </c>
      <c r="J86" s="84"/>
      <c r="K86" s="84"/>
      <c r="L86" s="84"/>
      <c r="M86" s="84"/>
      <c r="N86" s="84"/>
      <c r="O86" s="84" t="s">
        <v>341</v>
      </c>
      <c r="P86" s="84"/>
      <c r="Q86" s="84"/>
      <c r="R86" s="84"/>
      <c r="S86" s="84"/>
      <c r="T86" s="84"/>
      <c r="U86" s="84"/>
      <c r="V86" s="84"/>
      <c r="W86" s="84" t="s">
        <v>375</v>
      </c>
      <c r="X86" s="84"/>
      <c r="Y86" s="84"/>
      <c r="Z86" s="84"/>
      <c r="AA86" s="84"/>
      <c r="AB86" s="84"/>
      <c r="AC86" s="85" t="s">
        <v>94</v>
      </c>
      <c r="AD86" s="85"/>
      <c r="AE86" s="85"/>
      <c r="AF86" s="85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3"/>
    </row>
    <row r="87" spans="2:56" s="26" customFormat="1" ht="30" customHeight="1" outlineLevel="2" x14ac:dyDescent="0.2">
      <c r="B87" s="30"/>
      <c r="C87" s="82" t="s">
        <v>367</v>
      </c>
      <c r="D87" s="83"/>
      <c r="E87" s="83"/>
      <c r="F87" s="83"/>
      <c r="G87" s="83"/>
      <c r="H87" s="83"/>
      <c r="I87" s="84" t="s">
        <v>36</v>
      </c>
      <c r="J87" s="84"/>
      <c r="K87" s="84"/>
      <c r="L87" s="84"/>
      <c r="M87" s="84"/>
      <c r="N87" s="84"/>
      <c r="O87" s="84" t="s">
        <v>334</v>
      </c>
      <c r="P87" s="84"/>
      <c r="Q87" s="84"/>
      <c r="R87" s="84"/>
      <c r="S87" s="84"/>
      <c r="T87" s="84"/>
      <c r="U87" s="84"/>
      <c r="V87" s="84"/>
      <c r="W87" s="84" t="s">
        <v>377</v>
      </c>
      <c r="X87" s="84"/>
      <c r="Y87" s="84"/>
      <c r="Z87" s="84"/>
      <c r="AA87" s="84"/>
      <c r="AB87" s="84"/>
      <c r="AC87" s="85" t="s">
        <v>94</v>
      </c>
      <c r="AD87" s="85"/>
      <c r="AE87" s="85"/>
      <c r="AF87" s="85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3"/>
    </row>
    <row r="88" spans="2:56" s="26" customFormat="1" ht="30" customHeight="1" outlineLevel="2" x14ac:dyDescent="0.2">
      <c r="B88" s="30"/>
      <c r="C88" s="82" t="s">
        <v>345</v>
      </c>
      <c r="D88" s="83"/>
      <c r="E88" s="83"/>
      <c r="F88" s="83"/>
      <c r="G88" s="83"/>
      <c r="H88" s="83"/>
      <c r="I88" s="84" t="s">
        <v>36</v>
      </c>
      <c r="J88" s="84"/>
      <c r="K88" s="84"/>
      <c r="L88" s="84"/>
      <c r="M88" s="84"/>
      <c r="N88" s="84"/>
      <c r="O88" s="84" t="s">
        <v>319</v>
      </c>
      <c r="P88" s="84"/>
      <c r="Q88" s="84"/>
      <c r="R88" s="84"/>
      <c r="S88" s="84"/>
      <c r="T88" s="84"/>
      <c r="U88" s="84"/>
      <c r="V88" s="84"/>
      <c r="W88" s="84" t="s">
        <v>377</v>
      </c>
      <c r="X88" s="84"/>
      <c r="Y88" s="84"/>
      <c r="Z88" s="84"/>
      <c r="AA88" s="84"/>
      <c r="AB88" s="84"/>
      <c r="AC88" s="85" t="s">
        <v>94</v>
      </c>
      <c r="AD88" s="85"/>
      <c r="AE88" s="85"/>
      <c r="AF88" s="85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3"/>
    </row>
    <row r="89" spans="2:56" s="26" customFormat="1" ht="30" customHeight="1" outlineLevel="2" x14ac:dyDescent="0.2">
      <c r="B89" s="30"/>
      <c r="C89" s="82" t="s">
        <v>347</v>
      </c>
      <c r="D89" s="83"/>
      <c r="E89" s="83"/>
      <c r="F89" s="83"/>
      <c r="G89" s="83"/>
      <c r="H89" s="83"/>
      <c r="I89" s="84" t="s">
        <v>0</v>
      </c>
      <c r="J89" s="84"/>
      <c r="K89" s="84"/>
      <c r="L89" s="84"/>
      <c r="M89" s="84"/>
      <c r="N89" s="84"/>
      <c r="O89" s="84" t="s">
        <v>324</v>
      </c>
      <c r="P89" s="84"/>
      <c r="Q89" s="84"/>
      <c r="R89" s="84"/>
      <c r="S89" s="84"/>
      <c r="T89" s="84"/>
      <c r="U89" s="84"/>
      <c r="V89" s="84"/>
      <c r="W89" s="84" t="s">
        <v>379</v>
      </c>
      <c r="X89" s="84"/>
      <c r="Y89" s="84"/>
      <c r="Z89" s="84"/>
      <c r="AA89" s="84"/>
      <c r="AB89" s="84"/>
      <c r="AC89" s="85" t="s">
        <v>94</v>
      </c>
      <c r="AD89" s="85"/>
      <c r="AE89" s="85"/>
      <c r="AF89" s="85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3"/>
    </row>
    <row r="90" spans="2:56" s="26" customFormat="1" ht="30" customHeight="1" outlineLevel="2" x14ac:dyDescent="0.2">
      <c r="B90" s="30"/>
      <c r="C90" s="82" t="s">
        <v>368</v>
      </c>
      <c r="D90" s="83"/>
      <c r="E90" s="83"/>
      <c r="F90" s="83"/>
      <c r="G90" s="83"/>
      <c r="H90" s="83"/>
      <c r="I90" s="84" t="s">
        <v>350</v>
      </c>
      <c r="J90" s="84"/>
      <c r="K90" s="84"/>
      <c r="L90" s="84"/>
      <c r="M90" s="84"/>
      <c r="N90" s="84"/>
      <c r="O90" s="84" t="s">
        <v>321</v>
      </c>
      <c r="P90" s="84"/>
      <c r="Q90" s="84"/>
      <c r="R90" s="84"/>
      <c r="S90" s="84"/>
      <c r="T90" s="84"/>
      <c r="U90" s="84"/>
      <c r="V90" s="84"/>
      <c r="W90" s="84" t="s">
        <v>379</v>
      </c>
      <c r="X90" s="84"/>
      <c r="Y90" s="84"/>
      <c r="Z90" s="84"/>
      <c r="AA90" s="84"/>
      <c r="AB90" s="84"/>
      <c r="AC90" s="85" t="s">
        <v>94</v>
      </c>
      <c r="AD90" s="85"/>
      <c r="AE90" s="85"/>
      <c r="AF90" s="85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3"/>
    </row>
    <row r="91" spans="2:56" s="26" customFormat="1" ht="30" customHeight="1" outlineLevel="2" x14ac:dyDescent="0.2">
      <c r="B91" s="30"/>
      <c r="C91" s="82" t="s">
        <v>369</v>
      </c>
      <c r="D91" s="83"/>
      <c r="E91" s="83"/>
      <c r="F91" s="83"/>
      <c r="G91" s="83"/>
      <c r="H91" s="83"/>
      <c r="I91" s="84" t="s">
        <v>0</v>
      </c>
      <c r="J91" s="84"/>
      <c r="K91" s="84"/>
      <c r="L91" s="84"/>
      <c r="M91" s="84"/>
      <c r="N91" s="84"/>
      <c r="O91" s="84" t="s">
        <v>324</v>
      </c>
      <c r="P91" s="84"/>
      <c r="Q91" s="84"/>
      <c r="R91" s="84"/>
      <c r="S91" s="84"/>
      <c r="T91" s="84"/>
      <c r="U91" s="84"/>
      <c r="V91" s="84"/>
      <c r="W91" s="84" t="s">
        <v>325</v>
      </c>
      <c r="X91" s="84"/>
      <c r="Y91" s="84"/>
      <c r="Z91" s="84"/>
      <c r="AA91" s="84"/>
      <c r="AB91" s="84"/>
      <c r="AC91" s="85" t="s">
        <v>94</v>
      </c>
      <c r="AD91" s="85"/>
      <c r="AE91" s="85"/>
      <c r="AF91" s="85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3"/>
    </row>
    <row r="92" spans="2:56" s="26" customFormat="1" ht="30" customHeight="1" outlineLevel="2" x14ac:dyDescent="0.2">
      <c r="B92" s="30"/>
      <c r="C92" s="82" t="s">
        <v>370</v>
      </c>
      <c r="D92" s="83"/>
      <c r="E92" s="83"/>
      <c r="F92" s="83"/>
      <c r="G92" s="83"/>
      <c r="H92" s="83"/>
      <c r="I92" s="84" t="s">
        <v>0</v>
      </c>
      <c r="J92" s="84"/>
      <c r="K92" s="84"/>
      <c r="L92" s="84"/>
      <c r="M92" s="84"/>
      <c r="N92" s="84"/>
      <c r="O92" s="84" t="s">
        <v>324</v>
      </c>
      <c r="P92" s="84"/>
      <c r="Q92" s="84"/>
      <c r="R92" s="84"/>
      <c r="S92" s="84"/>
      <c r="T92" s="84"/>
      <c r="U92" s="84"/>
      <c r="V92" s="84"/>
      <c r="W92" s="84" t="s">
        <v>325</v>
      </c>
      <c r="X92" s="84"/>
      <c r="Y92" s="84"/>
      <c r="Z92" s="84"/>
      <c r="AA92" s="84"/>
      <c r="AB92" s="84"/>
      <c r="AC92" s="85" t="s">
        <v>317</v>
      </c>
      <c r="AD92" s="85"/>
      <c r="AE92" s="85"/>
      <c r="AF92" s="85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3"/>
    </row>
    <row r="93" spans="2:56" s="26" customFormat="1" ht="30" customHeight="1" outlineLevel="2" x14ac:dyDescent="0.2">
      <c r="B93" s="30"/>
      <c r="C93" s="82" t="s">
        <v>371</v>
      </c>
      <c r="D93" s="83"/>
      <c r="E93" s="83"/>
      <c r="F93" s="83"/>
      <c r="G93" s="83"/>
      <c r="H93" s="83"/>
      <c r="I93" s="84" t="s">
        <v>215</v>
      </c>
      <c r="J93" s="84"/>
      <c r="K93" s="84"/>
      <c r="L93" s="84"/>
      <c r="M93" s="84"/>
      <c r="N93" s="84"/>
      <c r="O93" s="84" t="s">
        <v>328</v>
      </c>
      <c r="P93" s="84"/>
      <c r="Q93" s="84"/>
      <c r="R93" s="84"/>
      <c r="S93" s="84"/>
      <c r="T93" s="84"/>
      <c r="U93" s="84"/>
      <c r="V93" s="84"/>
      <c r="W93" s="84" t="s">
        <v>354</v>
      </c>
      <c r="X93" s="84"/>
      <c r="Y93" s="84"/>
      <c r="Z93" s="84"/>
      <c r="AA93" s="84"/>
      <c r="AB93" s="84"/>
      <c r="AC93" s="85" t="s">
        <v>317</v>
      </c>
      <c r="AD93" s="85"/>
      <c r="AE93" s="85"/>
      <c r="AF93" s="85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3"/>
    </row>
    <row r="94" spans="2:56" s="26" customFormat="1" ht="30" customHeight="1" outlineLevel="2" x14ac:dyDescent="0.2">
      <c r="B94" s="30"/>
      <c r="C94" s="82" t="s">
        <v>372</v>
      </c>
      <c r="D94" s="83"/>
      <c r="E94" s="83"/>
      <c r="F94" s="83"/>
      <c r="G94" s="83"/>
      <c r="H94" s="83"/>
      <c r="I94" s="84" t="s">
        <v>205</v>
      </c>
      <c r="J94" s="84"/>
      <c r="K94" s="84"/>
      <c r="L94" s="84"/>
      <c r="M94" s="84"/>
      <c r="N94" s="84"/>
      <c r="O94" s="84" t="s">
        <v>330</v>
      </c>
      <c r="P94" s="84"/>
      <c r="Q94" s="84"/>
      <c r="R94" s="84"/>
      <c r="S94" s="84"/>
      <c r="T94" s="84"/>
      <c r="U94" s="84"/>
      <c r="V94" s="84"/>
      <c r="W94" s="84" t="s">
        <v>325</v>
      </c>
      <c r="X94" s="84"/>
      <c r="Y94" s="84"/>
      <c r="Z94" s="84"/>
      <c r="AA94" s="84"/>
      <c r="AB94" s="84"/>
      <c r="AC94" s="85" t="s">
        <v>317</v>
      </c>
      <c r="AD94" s="85"/>
      <c r="AE94" s="85"/>
      <c r="AF94" s="85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3"/>
    </row>
    <row r="95" spans="2:56" s="26" customFormat="1" ht="30" customHeight="1" outlineLevel="2" x14ac:dyDescent="0.2">
      <c r="B95" s="30"/>
      <c r="C95" s="82" t="s">
        <v>373</v>
      </c>
      <c r="D95" s="83"/>
      <c r="E95" s="83"/>
      <c r="F95" s="83"/>
      <c r="G95" s="83"/>
      <c r="H95" s="83"/>
      <c r="I95" s="84" t="s">
        <v>205</v>
      </c>
      <c r="J95" s="84"/>
      <c r="K95" s="84"/>
      <c r="L95" s="84"/>
      <c r="M95" s="84"/>
      <c r="N95" s="84"/>
      <c r="O95" s="84" t="s">
        <v>330</v>
      </c>
      <c r="P95" s="84"/>
      <c r="Q95" s="84"/>
      <c r="R95" s="84"/>
      <c r="S95" s="84"/>
      <c r="T95" s="84"/>
      <c r="U95" s="84"/>
      <c r="V95" s="84"/>
      <c r="W95" s="84" t="s">
        <v>325</v>
      </c>
      <c r="X95" s="84"/>
      <c r="Y95" s="84"/>
      <c r="Z95" s="84"/>
      <c r="AA95" s="84"/>
      <c r="AB95" s="84"/>
      <c r="AC95" s="85" t="s">
        <v>317</v>
      </c>
      <c r="AD95" s="85"/>
      <c r="AE95" s="85"/>
      <c r="AF95" s="85"/>
      <c r="AG95" s="62"/>
      <c r="AH95" s="62"/>
      <c r="AI95" s="62"/>
      <c r="AJ95" s="62"/>
      <c r="AK95" s="62"/>
      <c r="AL95" s="62"/>
      <c r="AM95" s="62">
        <v>1</v>
      </c>
      <c r="AN95" s="62">
        <v>1</v>
      </c>
      <c r="AO95" s="62">
        <v>1</v>
      </c>
      <c r="AP95" s="62">
        <v>1</v>
      </c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3"/>
    </row>
    <row r="96" spans="2:56" s="26" customFormat="1" ht="30" customHeight="1" outlineLevel="2" x14ac:dyDescent="0.2">
      <c r="B96" s="30"/>
      <c r="C96" s="82" t="s">
        <v>9</v>
      </c>
      <c r="D96" s="83"/>
      <c r="E96" s="83"/>
      <c r="F96" s="83"/>
      <c r="G96" s="83"/>
      <c r="H96" s="83"/>
      <c r="I96" s="84" t="s">
        <v>5</v>
      </c>
      <c r="J96" s="84"/>
      <c r="K96" s="84"/>
      <c r="L96" s="84"/>
      <c r="M96" s="84"/>
      <c r="N96" s="84"/>
      <c r="O96" s="84" t="s">
        <v>10</v>
      </c>
      <c r="P96" s="84"/>
      <c r="Q96" s="84"/>
      <c r="R96" s="84"/>
      <c r="S96" s="84"/>
      <c r="T96" s="84"/>
      <c r="U96" s="84"/>
      <c r="V96" s="84"/>
      <c r="W96" s="84" t="s">
        <v>94</v>
      </c>
      <c r="X96" s="84"/>
      <c r="Y96" s="84"/>
      <c r="Z96" s="84"/>
      <c r="AA96" s="84"/>
      <c r="AB96" s="84"/>
      <c r="AC96" s="85" t="s">
        <v>133</v>
      </c>
      <c r="AD96" s="85"/>
      <c r="AE96" s="85"/>
      <c r="AF96" s="85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3"/>
    </row>
    <row r="97" spans="2:56" s="26" customFormat="1" ht="30" customHeight="1" outlineLevel="2" thickBot="1" x14ac:dyDescent="0.25">
      <c r="B97" s="30"/>
      <c r="C97" s="82" t="s">
        <v>12</v>
      </c>
      <c r="D97" s="83"/>
      <c r="E97" s="83"/>
      <c r="F97" s="83"/>
      <c r="G97" s="83"/>
      <c r="H97" s="83"/>
      <c r="I97" s="84" t="s">
        <v>6</v>
      </c>
      <c r="J97" s="84"/>
      <c r="K97" s="84"/>
      <c r="L97" s="84"/>
      <c r="M97" s="84"/>
      <c r="N97" s="84"/>
      <c r="O97" s="84" t="s">
        <v>13</v>
      </c>
      <c r="P97" s="84"/>
      <c r="Q97" s="84"/>
      <c r="R97" s="84"/>
      <c r="S97" s="84"/>
      <c r="T97" s="84"/>
      <c r="U97" s="84"/>
      <c r="V97" s="84"/>
      <c r="W97" s="84" t="s">
        <v>94</v>
      </c>
      <c r="X97" s="84"/>
      <c r="Y97" s="84"/>
      <c r="Z97" s="84"/>
      <c r="AA97" s="84"/>
      <c r="AB97" s="84"/>
      <c r="AC97" s="85" t="s">
        <v>94</v>
      </c>
      <c r="AD97" s="85"/>
      <c r="AE97" s="85"/>
      <c r="AF97" s="85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3"/>
    </row>
    <row r="98" spans="2:56" s="26" customFormat="1" ht="18" customHeight="1" thickTop="1" thickBot="1" x14ac:dyDescent="0.25">
      <c r="B98" s="66" t="s">
        <v>61</v>
      </c>
      <c r="C98" s="60" t="s">
        <v>62</v>
      </c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71"/>
      <c r="AD98" s="71"/>
      <c r="AE98" s="71"/>
      <c r="AF98" s="71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7"/>
    </row>
    <row r="99" spans="2:56" s="29" customFormat="1" ht="36.6" customHeight="1" outlineLevel="1" thickTop="1" x14ac:dyDescent="0.2">
      <c r="B99" s="27"/>
      <c r="C99" s="86" t="s">
        <v>116</v>
      </c>
      <c r="D99" s="87"/>
      <c r="E99" s="87"/>
      <c r="F99" s="87"/>
      <c r="G99" s="87"/>
      <c r="H99" s="87"/>
      <c r="I99" s="84" t="s">
        <v>36</v>
      </c>
      <c r="J99" s="84"/>
      <c r="K99" s="84"/>
      <c r="L99" s="84"/>
      <c r="M99" s="84"/>
      <c r="N99" s="84"/>
      <c r="O99" s="84" t="s">
        <v>115</v>
      </c>
      <c r="P99" s="84"/>
      <c r="Q99" s="84"/>
      <c r="R99" s="84"/>
      <c r="S99" s="84"/>
      <c r="T99" s="84"/>
      <c r="U99" s="84"/>
      <c r="V99" s="84"/>
      <c r="W99" s="84" t="s">
        <v>94</v>
      </c>
      <c r="X99" s="84"/>
      <c r="Y99" s="84"/>
      <c r="Z99" s="84"/>
      <c r="AA99" s="84"/>
      <c r="AB99" s="84"/>
      <c r="AC99" s="85" t="s">
        <v>133</v>
      </c>
      <c r="AD99" s="85"/>
      <c r="AE99" s="85"/>
      <c r="AF99" s="85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3"/>
    </row>
    <row r="100" spans="2:56" s="29" customFormat="1" ht="36.6" customHeight="1" outlineLevel="1" thickBot="1" x14ac:dyDescent="0.25">
      <c r="B100" s="27"/>
      <c r="C100" s="86" t="s">
        <v>117</v>
      </c>
      <c r="D100" s="87"/>
      <c r="E100" s="87"/>
      <c r="F100" s="87"/>
      <c r="G100" s="87"/>
      <c r="H100" s="87"/>
      <c r="I100" s="84" t="s">
        <v>144</v>
      </c>
      <c r="J100" s="84"/>
      <c r="K100" s="84"/>
      <c r="L100" s="84"/>
      <c r="M100" s="84"/>
      <c r="N100" s="84"/>
      <c r="O100" s="84" t="s">
        <v>115</v>
      </c>
      <c r="P100" s="84"/>
      <c r="Q100" s="84"/>
      <c r="R100" s="84"/>
      <c r="S100" s="84"/>
      <c r="T100" s="84"/>
      <c r="U100" s="84"/>
      <c r="V100" s="84"/>
      <c r="W100" s="84" t="s">
        <v>94</v>
      </c>
      <c r="X100" s="84"/>
      <c r="Y100" s="84"/>
      <c r="Z100" s="84"/>
      <c r="AA100" s="84"/>
      <c r="AB100" s="84"/>
      <c r="AC100" s="85" t="s">
        <v>133</v>
      </c>
      <c r="AD100" s="85"/>
      <c r="AE100" s="85"/>
      <c r="AF100" s="85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3"/>
    </row>
    <row r="101" spans="2:56" s="26" customFormat="1" ht="18" customHeight="1" thickTop="1" thickBot="1" x14ac:dyDescent="0.25">
      <c r="B101" s="66" t="s">
        <v>64</v>
      </c>
      <c r="C101" s="60" t="s">
        <v>63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71"/>
      <c r="AD101" s="71"/>
      <c r="AE101" s="71"/>
      <c r="AF101" s="71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7"/>
    </row>
    <row r="102" spans="2:56" s="29" customFormat="1" ht="43.15" customHeight="1" outlineLevel="1" thickTop="1" x14ac:dyDescent="0.2">
      <c r="B102" s="27"/>
      <c r="C102" s="82" t="s">
        <v>118</v>
      </c>
      <c r="D102" s="83"/>
      <c r="E102" s="83"/>
      <c r="F102" s="83"/>
      <c r="G102" s="83"/>
      <c r="H102" s="83"/>
      <c r="I102" s="84" t="s">
        <v>119</v>
      </c>
      <c r="J102" s="84"/>
      <c r="K102" s="84"/>
      <c r="L102" s="84"/>
      <c r="M102" s="84"/>
      <c r="N102" s="84"/>
      <c r="O102" s="84" t="s">
        <v>145</v>
      </c>
      <c r="P102" s="84"/>
      <c r="Q102" s="84"/>
      <c r="R102" s="84"/>
      <c r="S102" s="84"/>
      <c r="T102" s="84"/>
      <c r="U102" s="84"/>
      <c r="V102" s="84"/>
      <c r="W102" s="84" t="s">
        <v>94</v>
      </c>
      <c r="X102" s="84"/>
      <c r="Y102" s="84"/>
      <c r="Z102" s="84"/>
      <c r="AA102" s="84"/>
      <c r="AB102" s="84"/>
      <c r="AC102" s="85" t="s">
        <v>134</v>
      </c>
      <c r="AD102" s="85"/>
      <c r="AE102" s="85"/>
      <c r="AF102" s="85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3"/>
    </row>
    <row r="103" spans="2:56" s="29" customFormat="1" ht="36.6" customHeight="1" outlineLevel="1" x14ac:dyDescent="0.2">
      <c r="B103" s="27"/>
      <c r="C103" s="82" t="s">
        <v>120</v>
      </c>
      <c r="D103" s="83"/>
      <c r="E103" s="83"/>
      <c r="F103" s="83"/>
      <c r="G103" s="83"/>
      <c r="H103" s="83"/>
      <c r="I103" s="84" t="s">
        <v>119</v>
      </c>
      <c r="J103" s="84"/>
      <c r="K103" s="84"/>
      <c r="L103" s="84"/>
      <c r="M103" s="84"/>
      <c r="N103" s="84"/>
      <c r="O103" s="84" t="s">
        <v>146</v>
      </c>
      <c r="P103" s="84"/>
      <c r="Q103" s="84"/>
      <c r="R103" s="84"/>
      <c r="S103" s="84"/>
      <c r="T103" s="84"/>
      <c r="U103" s="84"/>
      <c r="V103" s="84"/>
      <c r="W103" s="84" t="s">
        <v>94</v>
      </c>
      <c r="X103" s="84"/>
      <c r="Y103" s="84"/>
      <c r="Z103" s="84"/>
      <c r="AA103" s="84"/>
      <c r="AB103" s="84"/>
      <c r="AC103" s="85" t="s">
        <v>134</v>
      </c>
      <c r="AD103" s="85"/>
      <c r="AE103" s="85"/>
      <c r="AF103" s="85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3"/>
    </row>
    <row r="104" spans="2:56" s="29" customFormat="1" ht="36.6" customHeight="1" outlineLevel="1" x14ac:dyDescent="0.2">
      <c r="B104" s="27"/>
      <c r="C104" s="82" t="s">
        <v>147</v>
      </c>
      <c r="D104" s="83"/>
      <c r="E104" s="83"/>
      <c r="F104" s="83"/>
      <c r="G104" s="83"/>
      <c r="H104" s="83"/>
      <c r="I104" s="84" t="s">
        <v>144</v>
      </c>
      <c r="J104" s="84"/>
      <c r="K104" s="84"/>
      <c r="L104" s="84"/>
      <c r="M104" s="84"/>
      <c r="N104" s="84"/>
      <c r="O104" s="84" t="s">
        <v>148</v>
      </c>
      <c r="P104" s="84"/>
      <c r="Q104" s="84"/>
      <c r="R104" s="84"/>
      <c r="S104" s="84"/>
      <c r="T104" s="84"/>
      <c r="U104" s="84"/>
      <c r="V104" s="84"/>
      <c r="W104" s="84" t="s">
        <v>134</v>
      </c>
      <c r="X104" s="84"/>
      <c r="Y104" s="84"/>
      <c r="Z104" s="84"/>
      <c r="AA104" s="84"/>
      <c r="AB104" s="84"/>
      <c r="AC104" s="85" t="s">
        <v>94</v>
      </c>
      <c r="AD104" s="85"/>
      <c r="AE104" s="85"/>
      <c r="AF104" s="85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3"/>
    </row>
    <row r="105" spans="2:56" s="29" customFormat="1" ht="36.6" customHeight="1" outlineLevel="1" x14ac:dyDescent="0.2">
      <c r="B105" s="27"/>
      <c r="C105" s="82" t="s">
        <v>147</v>
      </c>
      <c r="D105" s="83"/>
      <c r="E105" s="83"/>
      <c r="F105" s="83"/>
      <c r="G105" s="83"/>
      <c r="H105" s="83"/>
      <c r="I105" s="84" t="s">
        <v>144</v>
      </c>
      <c r="J105" s="84"/>
      <c r="K105" s="84"/>
      <c r="L105" s="84"/>
      <c r="M105" s="84"/>
      <c r="N105" s="84"/>
      <c r="O105" s="84" t="s">
        <v>148</v>
      </c>
      <c r="P105" s="84"/>
      <c r="Q105" s="84"/>
      <c r="R105" s="84"/>
      <c r="S105" s="84"/>
      <c r="T105" s="84"/>
      <c r="U105" s="84"/>
      <c r="V105" s="84"/>
      <c r="W105" s="84" t="s">
        <v>134</v>
      </c>
      <c r="X105" s="84"/>
      <c r="Y105" s="84"/>
      <c r="Z105" s="84"/>
      <c r="AA105" s="84"/>
      <c r="AB105" s="84"/>
      <c r="AC105" s="85" t="s">
        <v>94</v>
      </c>
      <c r="AD105" s="85"/>
      <c r="AE105" s="85"/>
      <c r="AF105" s="85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3"/>
    </row>
    <row r="106" spans="2:56" s="29" customFormat="1" ht="36.6" customHeight="1" outlineLevel="1" x14ac:dyDescent="0.2">
      <c r="B106" s="27"/>
      <c r="C106" s="82" t="s">
        <v>147</v>
      </c>
      <c r="D106" s="83"/>
      <c r="E106" s="83"/>
      <c r="F106" s="83"/>
      <c r="G106" s="83"/>
      <c r="H106" s="83"/>
      <c r="I106" s="84" t="s">
        <v>144</v>
      </c>
      <c r="J106" s="84"/>
      <c r="K106" s="84"/>
      <c r="L106" s="84"/>
      <c r="M106" s="84"/>
      <c r="N106" s="84"/>
      <c r="O106" s="84" t="s">
        <v>148</v>
      </c>
      <c r="P106" s="84"/>
      <c r="Q106" s="84"/>
      <c r="R106" s="84"/>
      <c r="S106" s="84"/>
      <c r="T106" s="84"/>
      <c r="U106" s="84"/>
      <c r="V106" s="84"/>
      <c r="W106" s="84" t="s">
        <v>134</v>
      </c>
      <c r="X106" s="84"/>
      <c r="Y106" s="84"/>
      <c r="Z106" s="84"/>
      <c r="AA106" s="84"/>
      <c r="AB106" s="84"/>
      <c r="AC106" s="85" t="s">
        <v>94</v>
      </c>
      <c r="AD106" s="85"/>
      <c r="AE106" s="85"/>
      <c r="AF106" s="85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3"/>
    </row>
    <row r="107" spans="2:56" s="29" customFormat="1" ht="36.6" customHeight="1" outlineLevel="1" x14ac:dyDescent="0.2">
      <c r="B107" s="27"/>
      <c r="C107" s="82" t="s">
        <v>9</v>
      </c>
      <c r="D107" s="83"/>
      <c r="E107" s="83"/>
      <c r="F107" s="83"/>
      <c r="G107" s="83"/>
      <c r="H107" s="83"/>
      <c r="I107" s="84" t="s">
        <v>5</v>
      </c>
      <c r="J107" s="84"/>
      <c r="K107" s="84"/>
      <c r="L107" s="84"/>
      <c r="M107" s="84"/>
      <c r="N107" s="84"/>
      <c r="O107" s="84" t="s">
        <v>10</v>
      </c>
      <c r="P107" s="84"/>
      <c r="Q107" s="84"/>
      <c r="R107" s="84"/>
      <c r="S107" s="84"/>
      <c r="T107" s="84"/>
      <c r="U107" s="84"/>
      <c r="V107" s="84"/>
      <c r="W107" s="84" t="s">
        <v>94</v>
      </c>
      <c r="X107" s="84"/>
      <c r="Y107" s="84"/>
      <c r="Z107" s="84"/>
      <c r="AA107" s="84"/>
      <c r="AB107" s="84"/>
      <c r="AC107" s="85" t="s">
        <v>133</v>
      </c>
      <c r="AD107" s="85"/>
      <c r="AE107" s="85"/>
      <c r="AF107" s="85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3"/>
    </row>
    <row r="108" spans="2:56" s="29" customFormat="1" ht="36.6" customHeight="1" outlineLevel="1" thickBot="1" x14ac:dyDescent="0.25">
      <c r="B108" s="27"/>
      <c r="C108" s="82" t="s">
        <v>12</v>
      </c>
      <c r="D108" s="83"/>
      <c r="E108" s="83"/>
      <c r="F108" s="83"/>
      <c r="G108" s="83"/>
      <c r="H108" s="83"/>
      <c r="I108" s="84" t="s">
        <v>6</v>
      </c>
      <c r="J108" s="84"/>
      <c r="K108" s="84"/>
      <c r="L108" s="84"/>
      <c r="M108" s="84"/>
      <c r="N108" s="84"/>
      <c r="O108" s="84" t="s">
        <v>13</v>
      </c>
      <c r="P108" s="84"/>
      <c r="Q108" s="84"/>
      <c r="R108" s="84"/>
      <c r="S108" s="84"/>
      <c r="T108" s="84"/>
      <c r="U108" s="84"/>
      <c r="V108" s="84"/>
      <c r="W108" s="84" t="s">
        <v>94</v>
      </c>
      <c r="X108" s="84"/>
      <c r="Y108" s="84"/>
      <c r="Z108" s="84"/>
      <c r="AA108" s="84"/>
      <c r="AB108" s="84"/>
      <c r="AC108" s="85" t="s">
        <v>94</v>
      </c>
      <c r="AD108" s="85"/>
      <c r="AE108" s="85"/>
      <c r="AF108" s="85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3"/>
    </row>
    <row r="109" spans="2:56" s="26" customFormat="1" ht="18" customHeight="1" thickTop="1" thickBot="1" x14ac:dyDescent="0.25">
      <c r="B109" s="66" t="s">
        <v>66</v>
      </c>
      <c r="C109" s="60" t="s">
        <v>65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71"/>
      <c r="AD109" s="71"/>
      <c r="AE109" s="71"/>
      <c r="AF109" s="71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7"/>
    </row>
    <row r="110" spans="2:56" s="29" customFormat="1" ht="65.45" customHeight="1" outlineLevel="1" thickTop="1" x14ac:dyDescent="0.2">
      <c r="B110" s="27"/>
      <c r="C110" s="82" t="s">
        <v>121</v>
      </c>
      <c r="D110" s="83"/>
      <c r="E110" s="83"/>
      <c r="F110" s="83"/>
      <c r="G110" s="83"/>
      <c r="H110" s="83"/>
      <c r="I110" s="84" t="s">
        <v>119</v>
      </c>
      <c r="J110" s="84"/>
      <c r="K110" s="84"/>
      <c r="L110" s="84"/>
      <c r="M110" s="84"/>
      <c r="N110" s="84"/>
      <c r="O110" s="84" t="s">
        <v>176</v>
      </c>
      <c r="P110" s="84"/>
      <c r="Q110" s="84"/>
      <c r="R110" s="84"/>
      <c r="S110" s="84"/>
      <c r="T110" s="84"/>
      <c r="U110" s="84"/>
      <c r="V110" s="84"/>
      <c r="W110" s="84" t="s">
        <v>122</v>
      </c>
      <c r="X110" s="84"/>
      <c r="Y110" s="84"/>
      <c r="Z110" s="84"/>
      <c r="AA110" s="84"/>
      <c r="AB110" s="84"/>
      <c r="AC110" s="85" t="s">
        <v>134</v>
      </c>
      <c r="AD110" s="85"/>
      <c r="AE110" s="85"/>
      <c r="AF110" s="85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3"/>
    </row>
    <row r="111" spans="2:56" s="29" customFormat="1" ht="36" customHeight="1" outlineLevel="1" x14ac:dyDescent="0.2">
      <c r="B111" s="27"/>
      <c r="C111" s="82" t="s">
        <v>149</v>
      </c>
      <c r="D111" s="83"/>
      <c r="E111" s="83"/>
      <c r="F111" s="83"/>
      <c r="G111" s="83"/>
      <c r="H111" s="83"/>
      <c r="I111" s="84" t="s">
        <v>119</v>
      </c>
      <c r="J111" s="84"/>
      <c r="K111" s="84"/>
      <c r="L111" s="84"/>
      <c r="M111" s="84"/>
      <c r="N111" s="84"/>
      <c r="O111" s="84" t="s">
        <v>150</v>
      </c>
      <c r="P111" s="84"/>
      <c r="Q111" s="84"/>
      <c r="R111" s="84"/>
      <c r="S111" s="84"/>
      <c r="T111" s="84"/>
      <c r="U111" s="84"/>
      <c r="V111" s="84"/>
      <c r="W111" s="84" t="s">
        <v>122</v>
      </c>
      <c r="X111" s="84"/>
      <c r="Y111" s="84"/>
      <c r="Z111" s="84"/>
      <c r="AA111" s="84"/>
      <c r="AB111" s="84"/>
      <c r="AC111" s="85" t="s">
        <v>134</v>
      </c>
      <c r="AD111" s="85"/>
      <c r="AE111" s="85"/>
      <c r="AF111" s="85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3"/>
    </row>
    <row r="112" spans="2:56" s="29" customFormat="1" ht="66.599999999999994" customHeight="1" outlineLevel="1" x14ac:dyDescent="0.2">
      <c r="B112" s="27"/>
      <c r="C112" s="82" t="s">
        <v>151</v>
      </c>
      <c r="D112" s="83"/>
      <c r="E112" s="83"/>
      <c r="F112" s="83"/>
      <c r="G112" s="83"/>
      <c r="H112" s="83"/>
      <c r="I112" s="84" t="s">
        <v>123</v>
      </c>
      <c r="J112" s="84"/>
      <c r="K112" s="84"/>
      <c r="L112" s="84"/>
      <c r="M112" s="84"/>
      <c r="N112" s="84"/>
      <c r="O112" s="84" t="s">
        <v>152</v>
      </c>
      <c r="P112" s="84"/>
      <c r="Q112" s="84"/>
      <c r="R112" s="84"/>
      <c r="S112" s="84"/>
      <c r="T112" s="84"/>
      <c r="U112" s="84"/>
      <c r="V112" s="84"/>
      <c r="W112" s="84" t="s">
        <v>122</v>
      </c>
      <c r="X112" s="84"/>
      <c r="Y112" s="84"/>
      <c r="Z112" s="84"/>
      <c r="AA112" s="84"/>
      <c r="AB112" s="84"/>
      <c r="AC112" s="85" t="s">
        <v>134</v>
      </c>
      <c r="AD112" s="85"/>
      <c r="AE112" s="85"/>
      <c r="AF112" s="85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3"/>
    </row>
    <row r="113" spans="2:56" s="29" customFormat="1" ht="40.15" customHeight="1" outlineLevel="1" x14ac:dyDescent="0.2">
      <c r="B113" s="27"/>
      <c r="C113" s="82" t="s">
        <v>153</v>
      </c>
      <c r="D113" s="83"/>
      <c r="E113" s="83"/>
      <c r="F113" s="83"/>
      <c r="G113" s="83"/>
      <c r="H113" s="83"/>
      <c r="I113" s="84" t="s">
        <v>123</v>
      </c>
      <c r="J113" s="84"/>
      <c r="K113" s="84"/>
      <c r="L113" s="84"/>
      <c r="M113" s="84"/>
      <c r="N113" s="84"/>
      <c r="O113" s="84" t="s">
        <v>154</v>
      </c>
      <c r="P113" s="84"/>
      <c r="Q113" s="84"/>
      <c r="R113" s="84"/>
      <c r="S113" s="84"/>
      <c r="T113" s="84"/>
      <c r="U113" s="84"/>
      <c r="V113" s="84"/>
      <c r="W113" s="84" t="s">
        <v>122</v>
      </c>
      <c r="X113" s="84"/>
      <c r="Y113" s="84"/>
      <c r="Z113" s="84"/>
      <c r="AA113" s="84"/>
      <c r="AB113" s="84"/>
      <c r="AC113" s="85" t="s">
        <v>134</v>
      </c>
      <c r="AD113" s="85"/>
      <c r="AE113" s="85"/>
      <c r="AF113" s="85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3"/>
    </row>
    <row r="114" spans="2:56" s="29" customFormat="1" ht="43.9" customHeight="1" outlineLevel="1" x14ac:dyDescent="0.2">
      <c r="B114" s="27"/>
      <c r="C114" s="82" t="s">
        <v>124</v>
      </c>
      <c r="D114" s="83"/>
      <c r="E114" s="83"/>
      <c r="F114" s="83"/>
      <c r="G114" s="83"/>
      <c r="H114" s="83"/>
      <c r="I114" s="84" t="s">
        <v>126</v>
      </c>
      <c r="J114" s="84"/>
      <c r="K114" s="84"/>
      <c r="L114" s="84"/>
      <c r="M114" s="84"/>
      <c r="N114" s="84"/>
      <c r="O114" s="84" t="s">
        <v>125</v>
      </c>
      <c r="P114" s="84"/>
      <c r="Q114" s="84"/>
      <c r="R114" s="84"/>
      <c r="S114" s="84"/>
      <c r="T114" s="84"/>
      <c r="U114" s="84"/>
      <c r="V114" s="84"/>
      <c r="W114" s="84" t="s">
        <v>122</v>
      </c>
      <c r="X114" s="84"/>
      <c r="Y114" s="84"/>
      <c r="Z114" s="84"/>
      <c r="AA114" s="84"/>
      <c r="AB114" s="84"/>
      <c r="AC114" s="85" t="s">
        <v>134</v>
      </c>
      <c r="AD114" s="85"/>
      <c r="AE114" s="85"/>
      <c r="AF114" s="85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3"/>
    </row>
    <row r="115" spans="2:56" s="29" customFormat="1" ht="36" customHeight="1" outlineLevel="1" x14ac:dyDescent="0.2">
      <c r="B115" s="27"/>
      <c r="C115" s="82" t="s">
        <v>127</v>
      </c>
      <c r="D115" s="83"/>
      <c r="E115" s="83"/>
      <c r="F115" s="83"/>
      <c r="G115" s="83"/>
      <c r="H115" s="83"/>
      <c r="I115" s="84" t="s">
        <v>126</v>
      </c>
      <c r="J115" s="84"/>
      <c r="K115" s="84"/>
      <c r="L115" s="84"/>
      <c r="M115" s="84"/>
      <c r="N115" s="84"/>
      <c r="O115" s="84" t="s">
        <v>155</v>
      </c>
      <c r="P115" s="84"/>
      <c r="Q115" s="84"/>
      <c r="R115" s="84"/>
      <c r="S115" s="84"/>
      <c r="T115" s="84"/>
      <c r="U115" s="84"/>
      <c r="V115" s="84"/>
      <c r="W115" s="84" t="s">
        <v>122</v>
      </c>
      <c r="X115" s="84"/>
      <c r="Y115" s="84"/>
      <c r="Z115" s="84"/>
      <c r="AA115" s="84"/>
      <c r="AB115" s="84"/>
      <c r="AC115" s="85" t="s">
        <v>134</v>
      </c>
      <c r="AD115" s="85"/>
      <c r="AE115" s="85"/>
      <c r="AF115" s="85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3"/>
    </row>
    <row r="116" spans="2:56" s="29" customFormat="1" ht="68.45" customHeight="1" outlineLevel="1" thickBot="1" x14ac:dyDescent="0.25">
      <c r="B116" s="27"/>
      <c r="C116" s="82" t="s">
        <v>128</v>
      </c>
      <c r="D116" s="83"/>
      <c r="E116" s="83"/>
      <c r="F116" s="83"/>
      <c r="G116" s="83"/>
      <c r="H116" s="83"/>
      <c r="I116" s="84" t="s">
        <v>126</v>
      </c>
      <c r="J116" s="84"/>
      <c r="K116" s="84"/>
      <c r="L116" s="84"/>
      <c r="M116" s="84"/>
      <c r="N116" s="84"/>
      <c r="O116" s="84" t="s">
        <v>156</v>
      </c>
      <c r="P116" s="84"/>
      <c r="Q116" s="84"/>
      <c r="R116" s="84"/>
      <c r="S116" s="84"/>
      <c r="T116" s="84"/>
      <c r="U116" s="84"/>
      <c r="V116" s="84"/>
      <c r="W116" s="84" t="s">
        <v>122</v>
      </c>
      <c r="X116" s="84"/>
      <c r="Y116" s="84"/>
      <c r="Z116" s="84"/>
      <c r="AA116" s="84"/>
      <c r="AB116" s="84"/>
      <c r="AC116" s="85" t="s">
        <v>134</v>
      </c>
      <c r="AD116" s="85"/>
      <c r="AE116" s="85"/>
      <c r="AF116" s="85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3"/>
    </row>
    <row r="117" spans="2:56" s="26" customFormat="1" ht="18" customHeight="1" thickTop="1" thickBot="1" x14ac:dyDescent="0.25">
      <c r="B117" s="66">
        <v>12</v>
      </c>
      <c r="C117" s="60" t="s">
        <v>67</v>
      </c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71"/>
      <c r="AD117" s="71"/>
      <c r="AE117" s="71"/>
      <c r="AF117" s="71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7"/>
    </row>
    <row r="118" spans="2:56" s="29" customFormat="1" ht="46.9" customHeight="1" outlineLevel="1" thickTop="1" x14ac:dyDescent="0.2">
      <c r="B118" s="27"/>
      <c r="C118" s="82" t="s">
        <v>129</v>
      </c>
      <c r="D118" s="83"/>
      <c r="E118" s="83"/>
      <c r="F118" s="83"/>
      <c r="G118" s="83"/>
      <c r="H118" s="83"/>
      <c r="I118" s="84" t="s">
        <v>93</v>
      </c>
      <c r="J118" s="84"/>
      <c r="K118" s="84"/>
      <c r="L118" s="84"/>
      <c r="M118" s="84"/>
      <c r="N118" s="84"/>
      <c r="O118" s="84" t="s">
        <v>176</v>
      </c>
      <c r="P118" s="84"/>
      <c r="Q118" s="84"/>
      <c r="R118" s="84"/>
      <c r="S118" s="84"/>
      <c r="T118" s="84"/>
      <c r="U118" s="84"/>
      <c r="V118" s="84"/>
      <c r="W118" s="84" t="s">
        <v>194</v>
      </c>
      <c r="X118" s="84"/>
      <c r="Y118" s="84"/>
      <c r="Z118" s="84"/>
      <c r="AA118" s="84"/>
      <c r="AB118" s="84"/>
      <c r="AC118" s="85" t="s">
        <v>134</v>
      </c>
      <c r="AD118" s="85"/>
      <c r="AE118" s="85"/>
      <c r="AF118" s="85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3"/>
    </row>
    <row r="119" spans="2:56" s="29" customFormat="1" ht="36.6" customHeight="1" outlineLevel="1" x14ac:dyDescent="0.2">
      <c r="B119" s="27"/>
      <c r="C119" s="82" t="s">
        <v>157</v>
      </c>
      <c r="D119" s="83"/>
      <c r="E119" s="83"/>
      <c r="F119" s="83"/>
      <c r="G119" s="83"/>
      <c r="H119" s="83"/>
      <c r="I119" s="84" t="s">
        <v>93</v>
      </c>
      <c r="J119" s="84"/>
      <c r="K119" s="84"/>
      <c r="L119" s="84"/>
      <c r="M119" s="84"/>
      <c r="N119" s="84"/>
      <c r="O119" s="84" t="s">
        <v>162</v>
      </c>
      <c r="P119" s="84"/>
      <c r="Q119" s="84"/>
      <c r="R119" s="84"/>
      <c r="S119" s="84"/>
      <c r="T119" s="84"/>
      <c r="U119" s="84"/>
      <c r="V119" s="84"/>
      <c r="W119" s="84" t="s">
        <v>194</v>
      </c>
      <c r="X119" s="84"/>
      <c r="Y119" s="84"/>
      <c r="Z119" s="84"/>
      <c r="AA119" s="84"/>
      <c r="AB119" s="84"/>
      <c r="AC119" s="85" t="s">
        <v>134</v>
      </c>
      <c r="AD119" s="85"/>
      <c r="AE119" s="85"/>
      <c r="AF119" s="85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3"/>
    </row>
    <row r="120" spans="2:56" s="29" customFormat="1" ht="36.6" customHeight="1" outlineLevel="1" x14ac:dyDescent="0.2">
      <c r="B120" s="27"/>
      <c r="C120" s="82" t="s">
        <v>158</v>
      </c>
      <c r="D120" s="83"/>
      <c r="E120" s="83"/>
      <c r="F120" s="83"/>
      <c r="G120" s="83"/>
      <c r="H120" s="83"/>
      <c r="I120" s="84" t="s">
        <v>160</v>
      </c>
      <c r="J120" s="84"/>
      <c r="K120" s="84"/>
      <c r="L120" s="84"/>
      <c r="M120" s="84"/>
      <c r="N120" s="84"/>
      <c r="O120" s="84" t="s">
        <v>135</v>
      </c>
      <c r="P120" s="84"/>
      <c r="Q120" s="84"/>
      <c r="R120" s="84"/>
      <c r="S120" s="84"/>
      <c r="T120" s="84"/>
      <c r="U120" s="84"/>
      <c r="V120" s="84"/>
      <c r="W120" s="84" t="s">
        <v>191</v>
      </c>
      <c r="X120" s="84"/>
      <c r="Y120" s="84"/>
      <c r="Z120" s="84"/>
      <c r="AA120" s="84"/>
      <c r="AB120" s="84"/>
      <c r="AC120" s="85" t="s">
        <v>134</v>
      </c>
      <c r="AD120" s="85"/>
      <c r="AE120" s="85"/>
      <c r="AF120" s="85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3"/>
    </row>
    <row r="121" spans="2:56" s="29" customFormat="1" ht="36.6" customHeight="1" outlineLevel="1" thickBot="1" x14ac:dyDescent="0.25">
      <c r="B121" s="27"/>
      <c r="C121" s="82" t="s">
        <v>159</v>
      </c>
      <c r="D121" s="83"/>
      <c r="E121" s="83"/>
      <c r="F121" s="83"/>
      <c r="G121" s="83"/>
      <c r="H121" s="83"/>
      <c r="I121" s="84" t="s">
        <v>93</v>
      </c>
      <c r="J121" s="84"/>
      <c r="K121" s="84"/>
      <c r="L121" s="84"/>
      <c r="M121" s="84"/>
      <c r="N121" s="84"/>
      <c r="O121" s="84" t="s">
        <v>198</v>
      </c>
      <c r="P121" s="84"/>
      <c r="Q121" s="84"/>
      <c r="R121" s="84"/>
      <c r="S121" s="84"/>
      <c r="T121" s="84"/>
      <c r="U121" s="84"/>
      <c r="V121" s="84"/>
      <c r="W121" s="84" t="s">
        <v>194</v>
      </c>
      <c r="X121" s="84"/>
      <c r="Y121" s="84"/>
      <c r="Z121" s="84"/>
      <c r="AA121" s="84"/>
      <c r="AB121" s="84"/>
      <c r="AC121" s="85" t="s">
        <v>134</v>
      </c>
      <c r="AD121" s="85"/>
      <c r="AE121" s="85"/>
      <c r="AF121" s="85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3"/>
    </row>
    <row r="122" spans="2:56" s="26" customFormat="1" ht="18" customHeight="1" thickTop="1" thickBot="1" x14ac:dyDescent="0.25">
      <c r="B122" s="66" t="s">
        <v>69</v>
      </c>
      <c r="C122" s="60" t="s">
        <v>68</v>
      </c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71"/>
      <c r="AD122" s="71"/>
      <c r="AE122" s="71"/>
      <c r="AF122" s="71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7"/>
    </row>
    <row r="123" spans="2:56" s="29" customFormat="1" ht="54" customHeight="1" outlineLevel="1" thickTop="1" x14ac:dyDescent="0.2">
      <c r="B123" s="27"/>
      <c r="C123" s="82" t="s">
        <v>163</v>
      </c>
      <c r="D123" s="83"/>
      <c r="E123" s="83"/>
      <c r="F123" s="83"/>
      <c r="G123" s="83"/>
      <c r="H123" s="83"/>
      <c r="I123" s="84" t="s">
        <v>36</v>
      </c>
      <c r="J123" s="84"/>
      <c r="K123" s="84"/>
      <c r="L123" s="84"/>
      <c r="M123" s="84"/>
      <c r="N123" s="84"/>
      <c r="O123" s="84" t="s">
        <v>176</v>
      </c>
      <c r="P123" s="84"/>
      <c r="Q123" s="84"/>
      <c r="R123" s="84"/>
      <c r="S123" s="84"/>
      <c r="T123" s="84"/>
      <c r="U123" s="84"/>
      <c r="V123" s="84"/>
      <c r="W123" s="84" t="s">
        <v>194</v>
      </c>
      <c r="X123" s="84"/>
      <c r="Y123" s="84"/>
      <c r="Z123" s="84"/>
      <c r="AA123" s="84"/>
      <c r="AB123" s="84"/>
      <c r="AC123" s="85" t="s">
        <v>94</v>
      </c>
      <c r="AD123" s="85"/>
      <c r="AE123" s="85"/>
      <c r="AF123" s="85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3"/>
    </row>
    <row r="124" spans="2:56" s="29" customFormat="1" ht="34.15" customHeight="1" outlineLevel="1" x14ac:dyDescent="0.2">
      <c r="B124" s="27"/>
      <c r="C124" s="82" t="s">
        <v>164</v>
      </c>
      <c r="D124" s="83"/>
      <c r="E124" s="83"/>
      <c r="F124" s="83"/>
      <c r="G124" s="83"/>
      <c r="H124" s="83"/>
      <c r="I124" s="84" t="s">
        <v>167</v>
      </c>
      <c r="J124" s="84"/>
      <c r="K124" s="84"/>
      <c r="L124" s="84"/>
      <c r="M124" s="84"/>
      <c r="N124" s="84"/>
      <c r="O124" s="84" t="s">
        <v>195</v>
      </c>
      <c r="P124" s="84"/>
      <c r="Q124" s="84"/>
      <c r="R124" s="84"/>
      <c r="S124" s="84"/>
      <c r="T124" s="84"/>
      <c r="U124" s="84"/>
      <c r="V124" s="84"/>
      <c r="W124" s="84" t="s">
        <v>196</v>
      </c>
      <c r="X124" s="84"/>
      <c r="Y124" s="84"/>
      <c r="Z124" s="84"/>
      <c r="AA124" s="84"/>
      <c r="AB124" s="84"/>
      <c r="AC124" s="85" t="s">
        <v>94</v>
      </c>
      <c r="AD124" s="85"/>
      <c r="AE124" s="85"/>
      <c r="AF124" s="85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3"/>
    </row>
    <row r="125" spans="2:56" s="29" customFormat="1" ht="36.6" customHeight="1" outlineLevel="1" x14ac:dyDescent="0.2">
      <c r="B125" s="27"/>
      <c r="C125" s="82" t="s">
        <v>165</v>
      </c>
      <c r="D125" s="83"/>
      <c r="E125" s="83"/>
      <c r="F125" s="83"/>
      <c r="G125" s="83"/>
      <c r="H125" s="83"/>
      <c r="I125" s="84" t="s">
        <v>167</v>
      </c>
      <c r="J125" s="84"/>
      <c r="K125" s="84"/>
      <c r="L125" s="84"/>
      <c r="M125" s="84"/>
      <c r="N125" s="84"/>
      <c r="O125" s="84" t="s">
        <v>168</v>
      </c>
      <c r="P125" s="84"/>
      <c r="Q125" s="84"/>
      <c r="R125" s="84"/>
      <c r="S125" s="84"/>
      <c r="T125" s="84"/>
      <c r="U125" s="84"/>
      <c r="V125" s="84"/>
      <c r="W125" s="84" t="s">
        <v>188</v>
      </c>
      <c r="X125" s="84"/>
      <c r="Y125" s="84"/>
      <c r="Z125" s="84"/>
      <c r="AA125" s="84"/>
      <c r="AB125" s="84"/>
      <c r="AC125" s="85" t="s">
        <v>94</v>
      </c>
      <c r="AD125" s="85"/>
      <c r="AE125" s="85"/>
      <c r="AF125" s="85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3"/>
    </row>
    <row r="126" spans="2:56" s="29" customFormat="1" ht="48" customHeight="1" outlineLevel="1" thickBot="1" x14ac:dyDescent="0.25">
      <c r="B126" s="27"/>
      <c r="C126" s="82" t="s">
        <v>166</v>
      </c>
      <c r="D126" s="83"/>
      <c r="E126" s="83"/>
      <c r="F126" s="83"/>
      <c r="G126" s="83"/>
      <c r="H126" s="83"/>
      <c r="I126" s="84" t="s">
        <v>167</v>
      </c>
      <c r="J126" s="84"/>
      <c r="K126" s="84"/>
      <c r="L126" s="84"/>
      <c r="M126" s="84"/>
      <c r="N126" s="84"/>
      <c r="O126" s="84" t="s">
        <v>197</v>
      </c>
      <c r="P126" s="84"/>
      <c r="Q126" s="84"/>
      <c r="R126" s="84"/>
      <c r="S126" s="84"/>
      <c r="T126" s="84"/>
      <c r="U126" s="84"/>
      <c r="V126" s="84"/>
      <c r="W126" s="84" t="s">
        <v>188</v>
      </c>
      <c r="X126" s="84"/>
      <c r="Y126" s="84"/>
      <c r="Z126" s="84"/>
      <c r="AA126" s="84"/>
      <c r="AB126" s="84"/>
      <c r="AC126" s="85" t="s">
        <v>94</v>
      </c>
      <c r="AD126" s="85"/>
      <c r="AE126" s="85"/>
      <c r="AF126" s="85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3"/>
    </row>
    <row r="127" spans="2:56" s="26" customFormat="1" ht="18" customHeight="1" thickTop="1" thickBot="1" x14ac:dyDescent="0.25">
      <c r="B127" s="66" t="s">
        <v>70</v>
      </c>
      <c r="C127" s="60" t="s">
        <v>71</v>
      </c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71"/>
      <c r="AD127" s="71"/>
      <c r="AE127" s="71"/>
      <c r="AF127" s="71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7"/>
    </row>
    <row r="128" spans="2:56" s="29" customFormat="1" ht="59.45" customHeight="1" outlineLevel="1" thickTop="1" x14ac:dyDescent="0.2">
      <c r="B128" s="27"/>
      <c r="C128" s="82" t="s">
        <v>169</v>
      </c>
      <c r="D128" s="83"/>
      <c r="E128" s="83"/>
      <c r="F128" s="83"/>
      <c r="G128" s="83"/>
      <c r="H128" s="83"/>
      <c r="I128" s="84" t="s">
        <v>36</v>
      </c>
      <c r="J128" s="84"/>
      <c r="K128" s="84"/>
      <c r="L128" s="84"/>
      <c r="M128" s="84"/>
      <c r="N128" s="84"/>
      <c r="O128" s="84" t="s">
        <v>176</v>
      </c>
      <c r="P128" s="84"/>
      <c r="Q128" s="84"/>
      <c r="R128" s="84"/>
      <c r="S128" s="84"/>
      <c r="T128" s="84"/>
      <c r="U128" s="84"/>
      <c r="V128" s="84"/>
      <c r="W128" s="84" t="s">
        <v>175</v>
      </c>
      <c r="X128" s="84"/>
      <c r="Y128" s="84"/>
      <c r="Z128" s="84"/>
      <c r="AA128" s="84"/>
      <c r="AB128" s="84"/>
      <c r="AC128" s="85" t="s">
        <v>94</v>
      </c>
      <c r="AD128" s="85"/>
      <c r="AE128" s="85"/>
      <c r="AF128" s="85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3"/>
    </row>
    <row r="129" spans="2:56" s="29" customFormat="1" ht="50.45" customHeight="1" outlineLevel="1" x14ac:dyDescent="0.2">
      <c r="B129" s="27"/>
      <c r="C129" s="82" t="s">
        <v>173</v>
      </c>
      <c r="D129" s="83"/>
      <c r="E129" s="83"/>
      <c r="F129" s="83"/>
      <c r="G129" s="83"/>
      <c r="H129" s="83"/>
      <c r="I129" s="84" t="s">
        <v>36</v>
      </c>
      <c r="J129" s="84"/>
      <c r="K129" s="84"/>
      <c r="L129" s="84"/>
      <c r="M129" s="84"/>
      <c r="N129" s="84"/>
      <c r="O129" s="84" t="s">
        <v>177</v>
      </c>
      <c r="P129" s="84"/>
      <c r="Q129" s="84"/>
      <c r="R129" s="84"/>
      <c r="S129" s="84"/>
      <c r="T129" s="84"/>
      <c r="U129" s="84"/>
      <c r="V129" s="84"/>
      <c r="W129" s="84" t="s">
        <v>178</v>
      </c>
      <c r="X129" s="84"/>
      <c r="Y129" s="84"/>
      <c r="Z129" s="84"/>
      <c r="AA129" s="84"/>
      <c r="AB129" s="84"/>
      <c r="AC129" s="85" t="s">
        <v>94</v>
      </c>
      <c r="AD129" s="85"/>
      <c r="AE129" s="85"/>
      <c r="AF129" s="85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3"/>
    </row>
    <row r="130" spans="2:56" s="29" customFormat="1" ht="50.45" customHeight="1" outlineLevel="1" x14ac:dyDescent="0.2">
      <c r="B130" s="27"/>
      <c r="C130" s="82" t="s">
        <v>179</v>
      </c>
      <c r="D130" s="83"/>
      <c r="E130" s="83"/>
      <c r="F130" s="83"/>
      <c r="G130" s="83"/>
      <c r="H130" s="83"/>
      <c r="I130" s="84" t="s">
        <v>161</v>
      </c>
      <c r="J130" s="84"/>
      <c r="K130" s="84"/>
      <c r="L130" s="84"/>
      <c r="M130" s="84"/>
      <c r="N130" s="84"/>
      <c r="O130" s="84" t="s">
        <v>180</v>
      </c>
      <c r="P130" s="84"/>
      <c r="Q130" s="84"/>
      <c r="R130" s="84"/>
      <c r="S130" s="84"/>
      <c r="T130" s="84"/>
      <c r="U130" s="84"/>
      <c r="V130" s="84"/>
      <c r="W130" s="84" t="s">
        <v>175</v>
      </c>
      <c r="X130" s="84"/>
      <c r="Y130" s="84"/>
      <c r="Z130" s="84"/>
      <c r="AA130" s="84"/>
      <c r="AB130" s="84"/>
      <c r="AC130" s="85" t="s">
        <v>94</v>
      </c>
      <c r="AD130" s="85"/>
      <c r="AE130" s="85"/>
      <c r="AF130" s="85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3"/>
    </row>
    <row r="131" spans="2:56" s="29" customFormat="1" ht="31.9" customHeight="1" outlineLevel="1" x14ac:dyDescent="0.2">
      <c r="B131" s="27"/>
      <c r="C131" s="82" t="s">
        <v>170</v>
      </c>
      <c r="D131" s="83"/>
      <c r="E131" s="83"/>
      <c r="F131" s="83"/>
      <c r="G131" s="83"/>
      <c r="H131" s="83"/>
      <c r="I131" s="84" t="s">
        <v>171</v>
      </c>
      <c r="J131" s="84"/>
      <c r="K131" s="84"/>
      <c r="L131" s="84"/>
      <c r="M131" s="84"/>
      <c r="N131" s="84"/>
      <c r="O131" s="84" t="s">
        <v>174</v>
      </c>
      <c r="P131" s="84"/>
      <c r="Q131" s="84"/>
      <c r="R131" s="84"/>
      <c r="S131" s="84"/>
      <c r="T131" s="84"/>
      <c r="U131" s="84"/>
      <c r="V131" s="84"/>
      <c r="W131" s="84" t="s">
        <v>175</v>
      </c>
      <c r="X131" s="84"/>
      <c r="Y131" s="84"/>
      <c r="Z131" s="84"/>
      <c r="AA131" s="84"/>
      <c r="AB131" s="84"/>
      <c r="AC131" s="85" t="s">
        <v>94</v>
      </c>
      <c r="AD131" s="85"/>
      <c r="AE131" s="85"/>
      <c r="AF131" s="85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3"/>
    </row>
    <row r="132" spans="2:56" s="29" customFormat="1" ht="79.150000000000006" customHeight="1" outlineLevel="1" thickBot="1" x14ac:dyDescent="0.25">
      <c r="B132" s="27"/>
      <c r="C132" s="82" t="s">
        <v>181</v>
      </c>
      <c r="D132" s="83"/>
      <c r="E132" s="83"/>
      <c r="F132" s="83"/>
      <c r="G132" s="83"/>
      <c r="H132" s="83"/>
      <c r="I132" s="84" t="s">
        <v>172</v>
      </c>
      <c r="J132" s="84"/>
      <c r="K132" s="84"/>
      <c r="L132" s="84"/>
      <c r="M132" s="84"/>
      <c r="N132" s="84"/>
      <c r="O132" s="84" t="s">
        <v>182</v>
      </c>
      <c r="P132" s="84"/>
      <c r="Q132" s="84"/>
      <c r="R132" s="84"/>
      <c r="S132" s="84"/>
      <c r="T132" s="84"/>
      <c r="U132" s="84"/>
      <c r="V132" s="84"/>
      <c r="W132" s="84" t="s">
        <v>183</v>
      </c>
      <c r="X132" s="84"/>
      <c r="Y132" s="84"/>
      <c r="Z132" s="84"/>
      <c r="AA132" s="84"/>
      <c r="AB132" s="84"/>
      <c r="AC132" s="85" t="s">
        <v>94</v>
      </c>
      <c r="AD132" s="85"/>
      <c r="AE132" s="85"/>
      <c r="AF132" s="85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3"/>
    </row>
    <row r="133" spans="2:56" s="26" customFormat="1" ht="18" customHeight="1" thickTop="1" thickBot="1" x14ac:dyDescent="0.25">
      <c r="B133" s="66" t="s">
        <v>72</v>
      </c>
      <c r="C133" s="60" t="s">
        <v>73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71"/>
      <c r="AD133" s="71"/>
      <c r="AE133" s="71"/>
      <c r="AF133" s="71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7"/>
    </row>
    <row r="134" spans="2:56" s="29" customFormat="1" ht="57.6" customHeight="1" outlineLevel="1" thickTop="1" x14ac:dyDescent="0.2">
      <c r="B134" s="27"/>
      <c r="C134" s="82" t="s">
        <v>184</v>
      </c>
      <c r="D134" s="83"/>
      <c r="E134" s="83"/>
      <c r="F134" s="83"/>
      <c r="G134" s="83"/>
      <c r="H134" s="83"/>
      <c r="I134" s="84" t="s">
        <v>36</v>
      </c>
      <c r="J134" s="84"/>
      <c r="K134" s="84"/>
      <c r="L134" s="84"/>
      <c r="M134" s="84"/>
      <c r="N134" s="84"/>
      <c r="O134" s="84" t="s">
        <v>176</v>
      </c>
      <c r="P134" s="84"/>
      <c r="Q134" s="84"/>
      <c r="R134" s="84"/>
      <c r="S134" s="84"/>
      <c r="T134" s="84"/>
      <c r="U134" s="84"/>
      <c r="V134" s="84"/>
      <c r="W134" s="84" t="s">
        <v>94</v>
      </c>
      <c r="X134" s="84"/>
      <c r="Y134" s="84"/>
      <c r="Z134" s="84"/>
      <c r="AA134" s="84"/>
      <c r="AB134" s="84"/>
      <c r="AC134" s="85" t="s">
        <v>188</v>
      </c>
      <c r="AD134" s="85"/>
      <c r="AE134" s="85"/>
      <c r="AF134" s="85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3"/>
    </row>
    <row r="135" spans="2:56" s="29" customFormat="1" ht="78" customHeight="1" outlineLevel="1" x14ac:dyDescent="0.2">
      <c r="B135" s="27"/>
      <c r="C135" s="82" t="s">
        <v>189</v>
      </c>
      <c r="D135" s="83"/>
      <c r="E135" s="83"/>
      <c r="F135" s="83"/>
      <c r="G135" s="83"/>
      <c r="H135" s="83"/>
      <c r="I135" s="84" t="s">
        <v>186</v>
      </c>
      <c r="J135" s="84"/>
      <c r="K135" s="84"/>
      <c r="L135" s="84"/>
      <c r="M135" s="84"/>
      <c r="N135" s="84"/>
      <c r="O135" s="84" t="s">
        <v>190</v>
      </c>
      <c r="P135" s="84"/>
      <c r="Q135" s="84"/>
      <c r="R135" s="84"/>
      <c r="S135" s="84"/>
      <c r="T135" s="84"/>
      <c r="U135" s="84"/>
      <c r="V135" s="84"/>
      <c r="W135" s="84" t="s">
        <v>191</v>
      </c>
      <c r="X135" s="84"/>
      <c r="Y135" s="84"/>
      <c r="Z135" s="84"/>
      <c r="AA135" s="84"/>
      <c r="AB135" s="84"/>
      <c r="AC135" s="85" t="s">
        <v>188</v>
      </c>
      <c r="AD135" s="85"/>
      <c r="AE135" s="85"/>
      <c r="AF135" s="85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3"/>
    </row>
    <row r="136" spans="2:56" s="29" customFormat="1" ht="36.6" customHeight="1" outlineLevel="1" x14ac:dyDescent="0.2">
      <c r="B136" s="27"/>
      <c r="C136" s="82" t="s">
        <v>185</v>
      </c>
      <c r="D136" s="83"/>
      <c r="E136" s="83"/>
      <c r="F136" s="83"/>
      <c r="G136" s="83"/>
      <c r="H136" s="83"/>
      <c r="I136" s="84" t="s">
        <v>186</v>
      </c>
      <c r="J136" s="84"/>
      <c r="K136" s="84"/>
      <c r="L136" s="84"/>
      <c r="M136" s="84"/>
      <c r="N136" s="84"/>
      <c r="O136" s="84" t="s">
        <v>190</v>
      </c>
      <c r="P136" s="84"/>
      <c r="Q136" s="84"/>
      <c r="R136" s="84"/>
      <c r="S136" s="84"/>
      <c r="T136" s="84"/>
      <c r="U136" s="84"/>
      <c r="V136" s="84"/>
      <c r="W136" s="84" t="s">
        <v>191</v>
      </c>
      <c r="X136" s="84"/>
      <c r="Y136" s="84"/>
      <c r="Z136" s="84"/>
      <c r="AA136" s="84"/>
      <c r="AB136" s="84"/>
      <c r="AC136" s="85" t="s">
        <v>188</v>
      </c>
      <c r="AD136" s="85"/>
      <c r="AE136" s="85"/>
      <c r="AF136" s="85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3"/>
    </row>
    <row r="137" spans="2:56" s="29" customFormat="1" ht="57.6" customHeight="1" outlineLevel="1" thickBot="1" x14ac:dyDescent="0.25">
      <c r="B137" s="27"/>
      <c r="C137" s="82" t="s">
        <v>192</v>
      </c>
      <c r="D137" s="83"/>
      <c r="E137" s="83"/>
      <c r="F137" s="83"/>
      <c r="G137" s="83"/>
      <c r="H137" s="83"/>
      <c r="I137" s="84" t="s">
        <v>186</v>
      </c>
      <c r="J137" s="84"/>
      <c r="K137" s="84"/>
      <c r="L137" s="84"/>
      <c r="M137" s="84"/>
      <c r="N137" s="84"/>
      <c r="O137" s="84" t="s">
        <v>193</v>
      </c>
      <c r="P137" s="84"/>
      <c r="Q137" s="84"/>
      <c r="R137" s="84"/>
      <c r="S137" s="84"/>
      <c r="T137" s="84"/>
      <c r="U137" s="84"/>
      <c r="V137" s="84"/>
      <c r="W137" s="84" t="s">
        <v>187</v>
      </c>
      <c r="X137" s="84"/>
      <c r="Y137" s="84"/>
      <c r="Z137" s="84"/>
      <c r="AA137" s="84"/>
      <c r="AB137" s="84"/>
      <c r="AC137" s="85" t="s">
        <v>188</v>
      </c>
      <c r="AD137" s="85"/>
      <c r="AE137" s="85"/>
      <c r="AF137" s="85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3"/>
    </row>
    <row r="138" spans="2:56" s="26" customFormat="1" ht="18" customHeight="1" thickTop="1" thickBot="1" x14ac:dyDescent="0.25">
      <c r="B138" s="66" t="s">
        <v>74</v>
      </c>
      <c r="C138" s="60" t="s">
        <v>75</v>
      </c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71"/>
      <c r="AD138" s="71"/>
      <c r="AE138" s="71"/>
      <c r="AF138" s="71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7"/>
    </row>
    <row r="139" spans="2:56" s="29" customFormat="1" ht="48" customHeight="1" outlineLevel="1" thickTop="1" x14ac:dyDescent="0.2">
      <c r="B139" s="27"/>
      <c r="C139" s="82" t="s">
        <v>199</v>
      </c>
      <c r="D139" s="83"/>
      <c r="E139" s="83"/>
      <c r="F139" s="83"/>
      <c r="G139" s="83"/>
      <c r="H139" s="83"/>
      <c r="I139" s="84" t="s">
        <v>36</v>
      </c>
      <c r="J139" s="84"/>
      <c r="K139" s="84"/>
      <c r="L139" s="84"/>
      <c r="M139" s="84"/>
      <c r="N139" s="84"/>
      <c r="O139" s="84" t="s">
        <v>176</v>
      </c>
      <c r="P139" s="84"/>
      <c r="Q139" s="84"/>
      <c r="R139" s="84"/>
      <c r="S139" s="84"/>
      <c r="T139" s="84"/>
      <c r="U139" s="84"/>
      <c r="V139" s="84"/>
      <c r="W139" s="84" t="s">
        <v>217</v>
      </c>
      <c r="X139" s="84"/>
      <c r="Y139" s="84"/>
      <c r="Z139" s="84"/>
      <c r="AA139" s="84"/>
      <c r="AB139" s="84"/>
      <c r="AC139" s="85" t="s">
        <v>188</v>
      </c>
      <c r="AD139" s="85"/>
      <c r="AE139" s="85"/>
      <c r="AF139" s="85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3"/>
    </row>
    <row r="140" spans="2:56" s="29" customFormat="1" ht="45" customHeight="1" outlineLevel="1" x14ac:dyDescent="0.2">
      <c r="B140" s="27"/>
      <c r="C140" s="82" t="s">
        <v>200</v>
      </c>
      <c r="D140" s="83"/>
      <c r="E140" s="83"/>
      <c r="F140" s="83"/>
      <c r="G140" s="83"/>
      <c r="H140" s="83"/>
      <c r="I140" s="84" t="s">
        <v>202</v>
      </c>
      <c r="J140" s="84"/>
      <c r="K140" s="84"/>
      <c r="L140" s="84"/>
      <c r="M140" s="84"/>
      <c r="N140" s="84"/>
      <c r="O140" s="84" t="s">
        <v>206</v>
      </c>
      <c r="P140" s="84"/>
      <c r="Q140" s="84"/>
      <c r="R140" s="84"/>
      <c r="S140" s="84"/>
      <c r="T140" s="84"/>
      <c r="U140" s="84"/>
      <c r="V140" s="84"/>
      <c r="W140" s="84" t="s">
        <v>217</v>
      </c>
      <c r="X140" s="84"/>
      <c r="Y140" s="84"/>
      <c r="Z140" s="84"/>
      <c r="AA140" s="84"/>
      <c r="AB140" s="84"/>
      <c r="AC140" s="85" t="s">
        <v>188</v>
      </c>
      <c r="AD140" s="85"/>
      <c r="AE140" s="85"/>
      <c r="AF140" s="85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3"/>
    </row>
    <row r="141" spans="2:56" s="29" customFormat="1" ht="40.15" customHeight="1" outlineLevel="1" x14ac:dyDescent="0.2">
      <c r="B141" s="27"/>
      <c r="C141" s="82" t="s">
        <v>201</v>
      </c>
      <c r="D141" s="83"/>
      <c r="E141" s="83"/>
      <c r="F141" s="83"/>
      <c r="G141" s="83"/>
      <c r="H141" s="83"/>
      <c r="I141" s="84" t="s">
        <v>203</v>
      </c>
      <c r="J141" s="84"/>
      <c r="K141" s="84"/>
      <c r="L141" s="84"/>
      <c r="M141" s="84"/>
      <c r="N141" s="84"/>
      <c r="O141" s="84" t="s">
        <v>207</v>
      </c>
      <c r="P141" s="84"/>
      <c r="Q141" s="84"/>
      <c r="R141" s="84"/>
      <c r="S141" s="84"/>
      <c r="T141" s="84"/>
      <c r="U141" s="84"/>
      <c r="V141" s="84"/>
      <c r="W141" s="84" t="s">
        <v>204</v>
      </c>
      <c r="X141" s="84"/>
      <c r="Y141" s="84"/>
      <c r="Z141" s="84"/>
      <c r="AA141" s="84"/>
      <c r="AB141" s="84"/>
      <c r="AC141" s="85" t="s">
        <v>188</v>
      </c>
      <c r="AD141" s="85"/>
      <c r="AE141" s="85"/>
      <c r="AF141" s="85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3"/>
    </row>
    <row r="142" spans="2:56" s="29" customFormat="1" ht="40.15" customHeight="1" outlineLevel="1" thickBot="1" x14ac:dyDescent="0.25">
      <c r="B142" s="27"/>
      <c r="C142" s="82" t="s">
        <v>208</v>
      </c>
      <c r="D142" s="83"/>
      <c r="E142" s="83"/>
      <c r="F142" s="83"/>
      <c r="G142" s="83"/>
      <c r="H142" s="83"/>
      <c r="I142" s="84" t="s">
        <v>205</v>
      </c>
      <c r="J142" s="84"/>
      <c r="K142" s="84"/>
      <c r="L142" s="84"/>
      <c r="M142" s="84"/>
      <c r="N142" s="84"/>
      <c r="O142" s="84" t="s">
        <v>209</v>
      </c>
      <c r="P142" s="84"/>
      <c r="Q142" s="84"/>
      <c r="R142" s="84"/>
      <c r="S142" s="84"/>
      <c r="T142" s="84"/>
      <c r="U142" s="84"/>
      <c r="V142" s="84"/>
      <c r="W142" s="84" t="s">
        <v>218</v>
      </c>
      <c r="X142" s="84"/>
      <c r="Y142" s="84"/>
      <c r="Z142" s="84"/>
      <c r="AA142" s="84"/>
      <c r="AB142" s="84"/>
      <c r="AC142" s="85" t="s">
        <v>188</v>
      </c>
      <c r="AD142" s="85"/>
      <c r="AE142" s="85"/>
      <c r="AF142" s="85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3"/>
    </row>
    <row r="143" spans="2:56" s="26" customFormat="1" ht="18" customHeight="1" thickTop="1" thickBot="1" x14ac:dyDescent="0.25">
      <c r="B143" s="66" t="s">
        <v>76</v>
      </c>
      <c r="C143" s="60" t="s">
        <v>77</v>
      </c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71"/>
      <c r="AD143" s="71"/>
      <c r="AE143" s="71"/>
      <c r="AF143" s="71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7"/>
    </row>
    <row r="144" spans="2:56" s="29" customFormat="1" ht="69.599999999999994" customHeight="1" outlineLevel="1" thickTop="1" x14ac:dyDescent="0.2">
      <c r="B144" s="27"/>
      <c r="C144" s="82" t="s">
        <v>210</v>
      </c>
      <c r="D144" s="83"/>
      <c r="E144" s="83"/>
      <c r="F144" s="83"/>
      <c r="G144" s="83"/>
      <c r="H144" s="83"/>
      <c r="I144" s="84" t="s">
        <v>214</v>
      </c>
      <c r="J144" s="84"/>
      <c r="K144" s="84"/>
      <c r="L144" s="84"/>
      <c r="M144" s="84"/>
      <c r="N144" s="84"/>
      <c r="O144" s="84" t="s">
        <v>220</v>
      </c>
      <c r="P144" s="84"/>
      <c r="Q144" s="84"/>
      <c r="R144" s="84"/>
      <c r="S144" s="84"/>
      <c r="T144" s="84"/>
      <c r="U144" s="84"/>
      <c r="V144" s="84"/>
      <c r="W144" s="84" t="s">
        <v>217</v>
      </c>
      <c r="X144" s="84"/>
      <c r="Y144" s="84"/>
      <c r="Z144" s="84"/>
      <c r="AA144" s="84"/>
      <c r="AB144" s="84"/>
      <c r="AC144" s="85" t="s">
        <v>188</v>
      </c>
      <c r="AD144" s="85"/>
      <c r="AE144" s="85"/>
      <c r="AF144" s="85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3"/>
    </row>
    <row r="145" spans="2:56" s="29" customFormat="1" ht="36.6" customHeight="1" outlineLevel="1" x14ac:dyDescent="0.2">
      <c r="B145" s="27"/>
      <c r="C145" s="82" t="s">
        <v>211</v>
      </c>
      <c r="D145" s="83"/>
      <c r="E145" s="83"/>
      <c r="F145" s="83"/>
      <c r="G145" s="83"/>
      <c r="H145" s="83"/>
      <c r="I145" s="84" t="s">
        <v>214</v>
      </c>
      <c r="J145" s="84"/>
      <c r="K145" s="84"/>
      <c r="L145" s="84"/>
      <c r="M145" s="84"/>
      <c r="N145" s="84"/>
      <c r="O145" s="84" t="s">
        <v>221</v>
      </c>
      <c r="P145" s="84"/>
      <c r="Q145" s="84"/>
      <c r="R145" s="84"/>
      <c r="S145" s="84"/>
      <c r="T145" s="84"/>
      <c r="U145" s="84"/>
      <c r="V145" s="84"/>
      <c r="W145" s="84" t="s">
        <v>219</v>
      </c>
      <c r="X145" s="84"/>
      <c r="Y145" s="84"/>
      <c r="Z145" s="84"/>
      <c r="AA145" s="84"/>
      <c r="AB145" s="84"/>
      <c r="AC145" s="85" t="s">
        <v>188</v>
      </c>
      <c r="AD145" s="85"/>
      <c r="AE145" s="85"/>
      <c r="AF145" s="85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3"/>
    </row>
    <row r="146" spans="2:56" s="29" customFormat="1" ht="36.6" customHeight="1" outlineLevel="1" x14ac:dyDescent="0.2">
      <c r="B146" s="27"/>
      <c r="C146" s="82" t="s">
        <v>212</v>
      </c>
      <c r="D146" s="83"/>
      <c r="E146" s="83"/>
      <c r="F146" s="83"/>
      <c r="G146" s="83"/>
      <c r="H146" s="83"/>
      <c r="I146" s="84" t="s">
        <v>215</v>
      </c>
      <c r="J146" s="84"/>
      <c r="K146" s="84"/>
      <c r="L146" s="84"/>
      <c r="M146" s="84"/>
      <c r="N146" s="84"/>
      <c r="O146" s="84" t="s">
        <v>222</v>
      </c>
      <c r="P146" s="84"/>
      <c r="Q146" s="84"/>
      <c r="R146" s="84"/>
      <c r="S146" s="84"/>
      <c r="T146" s="84"/>
      <c r="U146" s="84"/>
      <c r="V146" s="84"/>
      <c r="W146" s="84" t="s">
        <v>217</v>
      </c>
      <c r="X146" s="84"/>
      <c r="Y146" s="84"/>
      <c r="Z146" s="84"/>
      <c r="AA146" s="84"/>
      <c r="AB146" s="84"/>
      <c r="AC146" s="85" t="s">
        <v>188</v>
      </c>
      <c r="AD146" s="85"/>
      <c r="AE146" s="85"/>
      <c r="AF146" s="85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3"/>
    </row>
    <row r="147" spans="2:56" s="29" customFormat="1" ht="36.6" customHeight="1" outlineLevel="1" thickBot="1" x14ac:dyDescent="0.25">
      <c r="B147" s="27"/>
      <c r="C147" s="82" t="s">
        <v>213</v>
      </c>
      <c r="D147" s="83"/>
      <c r="E147" s="83"/>
      <c r="F147" s="83"/>
      <c r="G147" s="83"/>
      <c r="H147" s="83"/>
      <c r="I147" s="84" t="s">
        <v>215</v>
      </c>
      <c r="J147" s="84"/>
      <c r="K147" s="84"/>
      <c r="L147" s="84"/>
      <c r="M147" s="84"/>
      <c r="N147" s="84"/>
      <c r="O147" s="84" t="s">
        <v>216</v>
      </c>
      <c r="P147" s="84"/>
      <c r="Q147" s="84"/>
      <c r="R147" s="84"/>
      <c r="S147" s="84"/>
      <c r="T147" s="84"/>
      <c r="U147" s="84"/>
      <c r="V147" s="84"/>
      <c r="W147" s="84" t="s">
        <v>218</v>
      </c>
      <c r="X147" s="84"/>
      <c r="Y147" s="84"/>
      <c r="Z147" s="84"/>
      <c r="AA147" s="84"/>
      <c r="AB147" s="84"/>
      <c r="AC147" s="85" t="s">
        <v>188</v>
      </c>
      <c r="AD147" s="85"/>
      <c r="AE147" s="85"/>
      <c r="AF147" s="85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3"/>
    </row>
    <row r="148" spans="2:56" s="26" customFormat="1" ht="18" customHeight="1" thickTop="1" thickBot="1" x14ac:dyDescent="0.25">
      <c r="B148" s="66" t="s">
        <v>78</v>
      </c>
      <c r="C148" s="60" t="s">
        <v>79</v>
      </c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71"/>
      <c r="AD148" s="71"/>
      <c r="AE148" s="71"/>
      <c r="AF148" s="71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7"/>
    </row>
    <row r="149" spans="2:56" s="29" customFormat="1" ht="43.9" customHeight="1" outlineLevel="1" thickTop="1" x14ac:dyDescent="0.2">
      <c r="B149" s="27"/>
      <c r="C149" s="82" t="s">
        <v>223</v>
      </c>
      <c r="D149" s="83"/>
      <c r="E149" s="83"/>
      <c r="F149" s="83"/>
      <c r="G149" s="83"/>
      <c r="H149" s="83"/>
      <c r="I149" s="84" t="s">
        <v>36</v>
      </c>
      <c r="J149" s="84"/>
      <c r="K149" s="84"/>
      <c r="L149" s="84"/>
      <c r="M149" s="84"/>
      <c r="N149" s="84"/>
      <c r="O149" s="84" t="s">
        <v>176</v>
      </c>
      <c r="P149" s="84"/>
      <c r="Q149" s="84"/>
      <c r="R149" s="84"/>
      <c r="S149" s="84"/>
      <c r="T149" s="84"/>
      <c r="U149" s="84"/>
      <c r="V149" s="84"/>
      <c r="W149" s="84" t="s">
        <v>231</v>
      </c>
      <c r="X149" s="84"/>
      <c r="Y149" s="84"/>
      <c r="Z149" s="84"/>
      <c r="AA149" s="84"/>
      <c r="AB149" s="84"/>
      <c r="AC149" s="85" t="s">
        <v>134</v>
      </c>
      <c r="AD149" s="85"/>
      <c r="AE149" s="85"/>
      <c r="AF149" s="85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3"/>
    </row>
    <row r="150" spans="2:56" s="29" customFormat="1" ht="36.6" customHeight="1" outlineLevel="1" x14ac:dyDescent="0.2">
      <c r="B150" s="27"/>
      <c r="C150" s="82" t="s">
        <v>224</v>
      </c>
      <c r="D150" s="83"/>
      <c r="E150" s="83"/>
      <c r="F150" s="83"/>
      <c r="G150" s="83"/>
      <c r="H150" s="83"/>
      <c r="I150" s="84" t="s">
        <v>228</v>
      </c>
      <c r="J150" s="84"/>
      <c r="K150" s="84"/>
      <c r="L150" s="84"/>
      <c r="M150" s="84"/>
      <c r="N150" s="84"/>
      <c r="O150" s="84" t="s">
        <v>233</v>
      </c>
      <c r="P150" s="84"/>
      <c r="Q150" s="84"/>
      <c r="R150" s="84"/>
      <c r="S150" s="84"/>
      <c r="T150" s="84"/>
      <c r="U150" s="84"/>
      <c r="V150" s="84"/>
      <c r="W150" s="84" t="s">
        <v>234</v>
      </c>
      <c r="X150" s="84"/>
      <c r="Y150" s="84"/>
      <c r="Z150" s="84"/>
      <c r="AA150" s="84"/>
      <c r="AB150" s="84"/>
      <c r="AC150" s="85" t="s">
        <v>134</v>
      </c>
      <c r="AD150" s="85"/>
      <c r="AE150" s="85"/>
      <c r="AF150" s="85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3"/>
    </row>
    <row r="151" spans="2:56" s="29" customFormat="1" ht="36.6" customHeight="1" outlineLevel="1" x14ac:dyDescent="0.2">
      <c r="B151" s="27"/>
      <c r="C151" s="82" t="s">
        <v>225</v>
      </c>
      <c r="D151" s="83"/>
      <c r="E151" s="83"/>
      <c r="F151" s="83"/>
      <c r="G151" s="83"/>
      <c r="H151" s="83"/>
      <c r="I151" s="84" t="s">
        <v>36</v>
      </c>
      <c r="J151" s="84"/>
      <c r="K151" s="84"/>
      <c r="L151" s="84"/>
      <c r="M151" s="84"/>
      <c r="N151" s="84"/>
      <c r="O151" s="84" t="s">
        <v>176</v>
      </c>
      <c r="P151" s="84"/>
      <c r="Q151" s="84"/>
      <c r="R151" s="84"/>
      <c r="S151" s="84"/>
      <c r="T151" s="84"/>
      <c r="U151" s="84"/>
      <c r="V151" s="84"/>
      <c r="W151" s="84" t="s">
        <v>232</v>
      </c>
      <c r="X151" s="84"/>
      <c r="Y151" s="84"/>
      <c r="Z151" s="84"/>
      <c r="AA151" s="84"/>
      <c r="AB151" s="84"/>
      <c r="AC151" s="85" t="s">
        <v>134</v>
      </c>
      <c r="AD151" s="85"/>
      <c r="AE151" s="85"/>
      <c r="AF151" s="85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3"/>
    </row>
    <row r="152" spans="2:56" s="29" customFormat="1" ht="85.15" customHeight="1" outlineLevel="1" x14ac:dyDescent="0.2">
      <c r="B152" s="27"/>
      <c r="C152" s="82" t="s">
        <v>226</v>
      </c>
      <c r="D152" s="83"/>
      <c r="E152" s="83"/>
      <c r="F152" s="83"/>
      <c r="G152" s="83"/>
      <c r="H152" s="83"/>
      <c r="I152" s="84" t="s">
        <v>36</v>
      </c>
      <c r="J152" s="84"/>
      <c r="K152" s="84"/>
      <c r="L152" s="84"/>
      <c r="M152" s="84"/>
      <c r="N152" s="84"/>
      <c r="O152" s="84" t="s">
        <v>235</v>
      </c>
      <c r="P152" s="84"/>
      <c r="Q152" s="84"/>
      <c r="R152" s="84"/>
      <c r="S152" s="84"/>
      <c r="T152" s="84"/>
      <c r="U152" s="84"/>
      <c r="V152" s="84"/>
      <c r="W152" s="84" t="s">
        <v>232</v>
      </c>
      <c r="X152" s="84"/>
      <c r="Y152" s="84"/>
      <c r="Z152" s="84"/>
      <c r="AA152" s="84"/>
      <c r="AB152" s="84"/>
      <c r="AC152" s="85" t="s">
        <v>134</v>
      </c>
      <c r="AD152" s="85"/>
      <c r="AE152" s="85"/>
      <c r="AF152" s="85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3"/>
    </row>
    <row r="153" spans="2:56" s="29" customFormat="1" ht="46.9" customHeight="1" outlineLevel="1" x14ac:dyDescent="0.2">
      <c r="B153" s="27"/>
      <c r="C153" s="82" t="s">
        <v>227</v>
      </c>
      <c r="D153" s="83"/>
      <c r="E153" s="83"/>
      <c r="F153" s="83"/>
      <c r="G153" s="83"/>
      <c r="H153" s="83"/>
      <c r="I153" s="84" t="s">
        <v>229</v>
      </c>
      <c r="J153" s="84"/>
      <c r="K153" s="84"/>
      <c r="L153" s="84"/>
      <c r="M153" s="84"/>
      <c r="N153" s="84"/>
      <c r="O153" s="84" t="s">
        <v>236</v>
      </c>
      <c r="P153" s="84"/>
      <c r="Q153" s="84"/>
      <c r="R153" s="84"/>
      <c r="S153" s="84"/>
      <c r="T153" s="84"/>
      <c r="U153" s="84"/>
      <c r="V153" s="84"/>
      <c r="W153" s="84" t="s">
        <v>237</v>
      </c>
      <c r="X153" s="84"/>
      <c r="Y153" s="84"/>
      <c r="Z153" s="84"/>
      <c r="AA153" s="84"/>
      <c r="AB153" s="84"/>
      <c r="AC153" s="85" t="s">
        <v>94</v>
      </c>
      <c r="AD153" s="85"/>
      <c r="AE153" s="85"/>
      <c r="AF153" s="85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3"/>
    </row>
    <row r="154" spans="2:56" s="29" customFormat="1" ht="46.9" customHeight="1" outlineLevel="1" thickBot="1" x14ac:dyDescent="0.25">
      <c r="B154" s="27"/>
      <c r="C154" s="82" t="s">
        <v>230</v>
      </c>
      <c r="D154" s="83"/>
      <c r="E154" s="83"/>
      <c r="F154" s="83"/>
      <c r="G154" s="83"/>
      <c r="H154" s="83"/>
      <c r="I154" s="84" t="s">
        <v>238</v>
      </c>
      <c r="J154" s="84"/>
      <c r="K154" s="84"/>
      <c r="L154" s="84"/>
      <c r="M154" s="84"/>
      <c r="N154" s="84"/>
      <c r="O154" s="84" t="s">
        <v>239</v>
      </c>
      <c r="P154" s="84"/>
      <c r="Q154" s="84"/>
      <c r="R154" s="84"/>
      <c r="S154" s="84"/>
      <c r="T154" s="84"/>
      <c r="U154" s="84"/>
      <c r="V154" s="84"/>
      <c r="W154" s="84" t="s">
        <v>237</v>
      </c>
      <c r="X154" s="84"/>
      <c r="Y154" s="84"/>
      <c r="Z154" s="84"/>
      <c r="AA154" s="84"/>
      <c r="AB154" s="84"/>
      <c r="AC154" s="85" t="s">
        <v>94</v>
      </c>
      <c r="AD154" s="85"/>
      <c r="AE154" s="85"/>
      <c r="AF154" s="85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3"/>
    </row>
    <row r="155" spans="2:56" s="26" customFormat="1" ht="18" customHeight="1" thickTop="1" thickBot="1" x14ac:dyDescent="0.25">
      <c r="B155" s="66" t="s">
        <v>80</v>
      </c>
      <c r="C155" s="60" t="s">
        <v>81</v>
      </c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71"/>
      <c r="AD155" s="71"/>
      <c r="AE155" s="71"/>
      <c r="AF155" s="71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7"/>
    </row>
    <row r="156" spans="2:56" s="29" customFormat="1" ht="64.900000000000006" customHeight="1" outlineLevel="1" thickTop="1" x14ac:dyDescent="0.2">
      <c r="B156" s="27"/>
      <c r="C156" s="82" t="s">
        <v>275</v>
      </c>
      <c r="D156" s="83"/>
      <c r="E156" s="83"/>
      <c r="F156" s="83"/>
      <c r="G156" s="83"/>
      <c r="H156" s="83"/>
      <c r="I156" s="84" t="s">
        <v>36</v>
      </c>
      <c r="J156" s="84"/>
      <c r="K156" s="84"/>
      <c r="L156" s="84"/>
      <c r="M156" s="84"/>
      <c r="N156" s="84"/>
      <c r="O156" s="84" t="s">
        <v>176</v>
      </c>
      <c r="P156" s="84"/>
      <c r="Q156" s="84"/>
      <c r="R156" s="84"/>
      <c r="S156" s="84"/>
      <c r="T156" s="84"/>
      <c r="U156" s="84"/>
      <c r="V156" s="84"/>
      <c r="W156" s="84" t="s">
        <v>134</v>
      </c>
      <c r="X156" s="84"/>
      <c r="Y156" s="84"/>
      <c r="Z156" s="84"/>
      <c r="AA156" s="84"/>
      <c r="AB156" s="84"/>
      <c r="AC156" s="85" t="s">
        <v>94</v>
      </c>
      <c r="AD156" s="85"/>
      <c r="AE156" s="85"/>
      <c r="AF156" s="85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3"/>
    </row>
    <row r="157" spans="2:56" s="29" customFormat="1" ht="38.450000000000003" customHeight="1" outlineLevel="1" thickBot="1" x14ac:dyDescent="0.25">
      <c r="B157" s="27"/>
      <c r="C157" s="82" t="s">
        <v>276</v>
      </c>
      <c r="D157" s="83"/>
      <c r="E157" s="83"/>
      <c r="F157" s="83"/>
      <c r="G157" s="83"/>
      <c r="H157" s="83"/>
      <c r="I157" s="84" t="s">
        <v>277</v>
      </c>
      <c r="J157" s="84"/>
      <c r="K157" s="84"/>
      <c r="L157" s="84"/>
      <c r="M157" s="84"/>
      <c r="N157" s="84"/>
      <c r="O157" s="84" t="s">
        <v>278</v>
      </c>
      <c r="P157" s="84"/>
      <c r="Q157" s="84"/>
      <c r="R157" s="84"/>
      <c r="S157" s="84"/>
      <c r="T157" s="84"/>
      <c r="U157" s="84"/>
      <c r="V157" s="84"/>
      <c r="W157" s="84" t="s">
        <v>134</v>
      </c>
      <c r="X157" s="84"/>
      <c r="Y157" s="84"/>
      <c r="Z157" s="84"/>
      <c r="AA157" s="84"/>
      <c r="AB157" s="84"/>
      <c r="AC157" s="85" t="s">
        <v>94</v>
      </c>
      <c r="AD157" s="85"/>
      <c r="AE157" s="85"/>
      <c r="AF157" s="85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3"/>
    </row>
    <row r="158" spans="2:56" s="26" customFormat="1" ht="18" customHeight="1" thickTop="1" thickBot="1" x14ac:dyDescent="0.25">
      <c r="B158" s="66" t="s">
        <v>82</v>
      </c>
      <c r="C158" s="60" t="s">
        <v>83</v>
      </c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71"/>
      <c r="AD158" s="71"/>
      <c r="AE158" s="71"/>
      <c r="AF158" s="71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7"/>
    </row>
    <row r="159" spans="2:56" s="29" customFormat="1" ht="36.6" customHeight="1" outlineLevel="1" thickTop="1" x14ac:dyDescent="0.2">
      <c r="B159" s="27"/>
      <c r="C159" s="82" t="s">
        <v>279</v>
      </c>
      <c r="D159" s="83"/>
      <c r="E159" s="83"/>
      <c r="F159" s="83"/>
      <c r="G159" s="83"/>
      <c r="H159" s="83"/>
      <c r="I159" s="84" t="s">
        <v>0</v>
      </c>
      <c r="J159" s="84"/>
      <c r="K159" s="84"/>
      <c r="L159" s="84"/>
      <c r="M159" s="84"/>
      <c r="N159" s="84"/>
      <c r="O159" s="84" t="s">
        <v>284</v>
      </c>
      <c r="P159" s="84"/>
      <c r="Q159" s="84"/>
      <c r="R159" s="84"/>
      <c r="S159" s="84"/>
      <c r="T159" s="84"/>
      <c r="U159" s="84"/>
      <c r="V159" s="84"/>
      <c r="W159" s="84" t="s">
        <v>191</v>
      </c>
      <c r="X159" s="84"/>
      <c r="Y159" s="84"/>
      <c r="Z159" s="84"/>
      <c r="AA159" s="84"/>
      <c r="AB159" s="84"/>
      <c r="AC159" s="85" t="s">
        <v>94</v>
      </c>
      <c r="AD159" s="85"/>
      <c r="AE159" s="85"/>
      <c r="AF159" s="85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3"/>
    </row>
    <row r="160" spans="2:56" s="29" customFormat="1" ht="36.6" customHeight="1" outlineLevel="1" x14ac:dyDescent="0.2">
      <c r="B160" s="27"/>
      <c r="C160" s="82" t="s">
        <v>280</v>
      </c>
      <c r="D160" s="83"/>
      <c r="E160" s="83"/>
      <c r="F160" s="83"/>
      <c r="G160" s="83"/>
      <c r="H160" s="83"/>
      <c r="I160" s="84" t="s">
        <v>0</v>
      </c>
      <c r="J160" s="84"/>
      <c r="K160" s="84"/>
      <c r="L160" s="84"/>
      <c r="M160" s="84"/>
      <c r="N160" s="84"/>
      <c r="O160" s="84" t="s">
        <v>285</v>
      </c>
      <c r="P160" s="84"/>
      <c r="Q160" s="84"/>
      <c r="R160" s="84"/>
      <c r="S160" s="84"/>
      <c r="T160" s="84"/>
      <c r="U160" s="84"/>
      <c r="V160" s="84"/>
      <c r="W160" s="84" t="s">
        <v>191</v>
      </c>
      <c r="X160" s="84"/>
      <c r="Y160" s="84"/>
      <c r="Z160" s="84"/>
      <c r="AA160" s="84"/>
      <c r="AB160" s="84"/>
      <c r="AC160" s="85" t="s">
        <v>94</v>
      </c>
      <c r="AD160" s="85"/>
      <c r="AE160" s="85"/>
      <c r="AF160" s="85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3"/>
    </row>
    <row r="161" spans="2:56" s="29" customFormat="1" ht="36.6" customHeight="1" outlineLevel="1" x14ac:dyDescent="0.2">
      <c r="B161" s="27"/>
      <c r="C161" s="82" t="s">
        <v>281</v>
      </c>
      <c r="D161" s="83"/>
      <c r="E161" s="83"/>
      <c r="F161" s="83"/>
      <c r="G161" s="83"/>
      <c r="H161" s="83"/>
      <c r="I161" s="84" t="s">
        <v>0</v>
      </c>
      <c r="J161" s="84"/>
      <c r="K161" s="84"/>
      <c r="L161" s="84"/>
      <c r="M161" s="84"/>
      <c r="N161" s="84"/>
      <c r="O161" s="84" t="s">
        <v>286</v>
      </c>
      <c r="P161" s="84"/>
      <c r="Q161" s="84"/>
      <c r="R161" s="84"/>
      <c r="S161" s="84"/>
      <c r="T161" s="84"/>
      <c r="U161" s="84"/>
      <c r="V161" s="84"/>
      <c r="W161" s="84" t="s">
        <v>94</v>
      </c>
      <c r="X161" s="84"/>
      <c r="Y161" s="84"/>
      <c r="Z161" s="84"/>
      <c r="AA161" s="84"/>
      <c r="AB161" s="84"/>
      <c r="AC161" s="85" t="s">
        <v>94</v>
      </c>
      <c r="AD161" s="85"/>
      <c r="AE161" s="85"/>
      <c r="AF161" s="85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3"/>
    </row>
    <row r="162" spans="2:56" s="29" customFormat="1" ht="36.6" customHeight="1" outlineLevel="1" x14ac:dyDescent="0.2">
      <c r="B162" s="27"/>
      <c r="C162" s="82" t="s">
        <v>282</v>
      </c>
      <c r="D162" s="83"/>
      <c r="E162" s="83"/>
      <c r="F162" s="83"/>
      <c r="G162" s="83"/>
      <c r="H162" s="83"/>
      <c r="I162" s="84" t="s">
        <v>36</v>
      </c>
      <c r="J162" s="84"/>
      <c r="K162" s="84"/>
      <c r="L162" s="84"/>
      <c r="M162" s="84"/>
      <c r="N162" s="84"/>
      <c r="O162" s="84" t="s">
        <v>287</v>
      </c>
      <c r="P162" s="84"/>
      <c r="Q162" s="84"/>
      <c r="R162" s="84"/>
      <c r="S162" s="84"/>
      <c r="T162" s="84"/>
      <c r="U162" s="84"/>
      <c r="V162" s="84"/>
      <c r="W162" s="84" t="s">
        <v>134</v>
      </c>
      <c r="X162" s="84"/>
      <c r="Y162" s="84"/>
      <c r="Z162" s="84"/>
      <c r="AA162" s="84"/>
      <c r="AB162" s="84"/>
      <c r="AC162" s="85" t="s">
        <v>94</v>
      </c>
      <c r="AD162" s="85"/>
      <c r="AE162" s="85"/>
      <c r="AF162" s="85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3"/>
    </row>
    <row r="163" spans="2:56" s="29" customFormat="1" ht="36.6" customHeight="1" outlineLevel="1" thickBot="1" x14ac:dyDescent="0.25">
      <c r="B163" s="27"/>
      <c r="C163" s="82" t="s">
        <v>283</v>
      </c>
      <c r="D163" s="83"/>
      <c r="E163" s="83"/>
      <c r="F163" s="83"/>
      <c r="G163" s="83"/>
      <c r="H163" s="83"/>
      <c r="I163" s="84" t="s">
        <v>161</v>
      </c>
      <c r="J163" s="84"/>
      <c r="K163" s="84"/>
      <c r="L163" s="84"/>
      <c r="M163" s="84"/>
      <c r="N163" s="84"/>
      <c r="O163" s="84" t="s">
        <v>288</v>
      </c>
      <c r="P163" s="84"/>
      <c r="Q163" s="84"/>
      <c r="R163" s="84"/>
      <c r="S163" s="84"/>
      <c r="T163" s="84"/>
      <c r="U163" s="84"/>
      <c r="V163" s="84"/>
      <c r="W163" s="84" t="s">
        <v>134</v>
      </c>
      <c r="X163" s="84"/>
      <c r="Y163" s="84"/>
      <c r="Z163" s="84"/>
      <c r="AA163" s="84"/>
      <c r="AB163" s="84"/>
      <c r="AC163" s="85" t="s">
        <v>94</v>
      </c>
      <c r="AD163" s="85"/>
      <c r="AE163" s="85"/>
      <c r="AF163" s="85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3"/>
    </row>
    <row r="164" spans="2:56" s="26" customFormat="1" ht="18" customHeight="1" thickTop="1" thickBot="1" x14ac:dyDescent="0.25">
      <c r="B164" s="66" t="s">
        <v>84</v>
      </c>
      <c r="C164" s="60" t="s">
        <v>88</v>
      </c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71"/>
      <c r="AD164" s="71"/>
      <c r="AE164" s="71"/>
      <c r="AF164" s="71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7"/>
    </row>
    <row r="165" spans="2:56" s="29" customFormat="1" ht="36.6" customHeight="1" outlineLevel="1" thickTop="1" x14ac:dyDescent="0.2">
      <c r="B165" s="27"/>
      <c r="C165" s="82" t="s">
        <v>289</v>
      </c>
      <c r="D165" s="83"/>
      <c r="E165" s="83"/>
      <c r="F165" s="83"/>
      <c r="G165" s="83"/>
      <c r="H165" s="83"/>
      <c r="I165" s="84" t="s">
        <v>36</v>
      </c>
      <c r="J165" s="84"/>
      <c r="K165" s="84"/>
      <c r="L165" s="84"/>
      <c r="M165" s="84"/>
      <c r="N165" s="84"/>
      <c r="O165" s="84" t="s">
        <v>293</v>
      </c>
      <c r="P165" s="84"/>
      <c r="Q165" s="84"/>
      <c r="R165" s="84"/>
      <c r="S165" s="84"/>
      <c r="T165" s="84"/>
      <c r="U165" s="84"/>
      <c r="V165" s="84"/>
      <c r="W165" s="84" t="s">
        <v>191</v>
      </c>
      <c r="X165" s="84"/>
      <c r="Y165" s="84"/>
      <c r="Z165" s="84"/>
      <c r="AA165" s="84"/>
      <c r="AB165" s="84"/>
      <c r="AC165" s="85" t="s">
        <v>94</v>
      </c>
      <c r="AD165" s="85"/>
      <c r="AE165" s="85"/>
      <c r="AF165" s="85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3"/>
    </row>
    <row r="166" spans="2:56" s="29" customFormat="1" ht="36.6" customHeight="1" outlineLevel="1" x14ac:dyDescent="0.2">
      <c r="B166" s="27"/>
      <c r="C166" s="82" t="s">
        <v>290</v>
      </c>
      <c r="D166" s="83"/>
      <c r="E166" s="83"/>
      <c r="F166" s="83"/>
      <c r="G166" s="83"/>
      <c r="H166" s="83"/>
      <c r="I166" s="84" t="s">
        <v>292</v>
      </c>
      <c r="J166" s="84"/>
      <c r="K166" s="84"/>
      <c r="L166" s="84"/>
      <c r="M166" s="84"/>
      <c r="N166" s="84"/>
      <c r="O166" s="84" t="s">
        <v>294</v>
      </c>
      <c r="P166" s="84"/>
      <c r="Q166" s="84"/>
      <c r="R166" s="84"/>
      <c r="S166" s="84"/>
      <c r="T166" s="84"/>
      <c r="U166" s="84"/>
      <c r="V166" s="84"/>
      <c r="W166" s="84" t="s">
        <v>94</v>
      </c>
      <c r="X166" s="84"/>
      <c r="Y166" s="84"/>
      <c r="Z166" s="84"/>
      <c r="AA166" s="84"/>
      <c r="AB166" s="84"/>
      <c r="AC166" s="85" t="s">
        <v>94</v>
      </c>
      <c r="AD166" s="85"/>
      <c r="AE166" s="85"/>
      <c r="AF166" s="85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3"/>
    </row>
    <row r="167" spans="2:56" s="29" customFormat="1" ht="36.6" customHeight="1" outlineLevel="1" thickBot="1" x14ac:dyDescent="0.25">
      <c r="B167" s="27"/>
      <c r="C167" s="82" t="s">
        <v>291</v>
      </c>
      <c r="D167" s="83"/>
      <c r="E167" s="83"/>
      <c r="F167" s="83"/>
      <c r="G167" s="83"/>
      <c r="H167" s="83"/>
      <c r="I167" s="84" t="s">
        <v>0</v>
      </c>
      <c r="J167" s="84"/>
      <c r="K167" s="84"/>
      <c r="L167" s="84"/>
      <c r="M167" s="84"/>
      <c r="N167" s="84"/>
      <c r="O167" s="84" t="s">
        <v>295</v>
      </c>
      <c r="P167" s="84"/>
      <c r="Q167" s="84"/>
      <c r="R167" s="84"/>
      <c r="S167" s="84"/>
      <c r="T167" s="84"/>
      <c r="U167" s="84"/>
      <c r="V167" s="84"/>
      <c r="W167" s="84" t="s">
        <v>94</v>
      </c>
      <c r="X167" s="84"/>
      <c r="Y167" s="84"/>
      <c r="Z167" s="84"/>
      <c r="AA167" s="84"/>
      <c r="AB167" s="84"/>
      <c r="AC167" s="85" t="s">
        <v>94</v>
      </c>
      <c r="AD167" s="85"/>
      <c r="AE167" s="85"/>
      <c r="AF167" s="85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  <c r="BD167" s="63"/>
    </row>
    <row r="168" spans="2:56" s="26" customFormat="1" ht="18" customHeight="1" thickTop="1" thickBot="1" x14ac:dyDescent="0.25">
      <c r="B168" s="66" t="s">
        <v>85</v>
      </c>
      <c r="C168" s="60" t="s">
        <v>89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71"/>
      <c r="AD168" s="71"/>
      <c r="AE168" s="71"/>
      <c r="AF168" s="71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7"/>
    </row>
    <row r="169" spans="2:56" s="29" customFormat="1" ht="36.6" customHeight="1" outlineLevel="1" thickTop="1" x14ac:dyDescent="0.2">
      <c r="B169" s="27"/>
      <c r="C169" s="82" t="s">
        <v>296</v>
      </c>
      <c r="D169" s="83"/>
      <c r="E169" s="83"/>
      <c r="F169" s="83"/>
      <c r="G169" s="83"/>
      <c r="H169" s="83"/>
      <c r="I169" s="84" t="s">
        <v>36</v>
      </c>
      <c r="J169" s="84"/>
      <c r="K169" s="84"/>
      <c r="L169" s="84"/>
      <c r="M169" s="84"/>
      <c r="N169" s="84"/>
      <c r="O169" s="84" t="s">
        <v>176</v>
      </c>
      <c r="P169" s="84"/>
      <c r="Q169" s="84"/>
      <c r="R169" s="84"/>
      <c r="S169" s="84"/>
      <c r="T169" s="84"/>
      <c r="U169" s="84"/>
      <c r="V169" s="84"/>
      <c r="W169" s="84" t="s">
        <v>191</v>
      </c>
      <c r="X169" s="84"/>
      <c r="Y169" s="84"/>
      <c r="Z169" s="84"/>
      <c r="AA169" s="84"/>
      <c r="AB169" s="84"/>
      <c r="AC169" s="85" t="s">
        <v>94</v>
      </c>
      <c r="AD169" s="85"/>
      <c r="AE169" s="85"/>
      <c r="AF169" s="85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3"/>
    </row>
    <row r="170" spans="2:56" s="29" customFormat="1" ht="36.6" customHeight="1" outlineLevel="1" thickBot="1" x14ac:dyDescent="0.25">
      <c r="B170" s="27"/>
      <c r="C170" s="82" t="s">
        <v>297</v>
      </c>
      <c r="D170" s="83"/>
      <c r="E170" s="83"/>
      <c r="F170" s="83"/>
      <c r="G170" s="83"/>
      <c r="H170" s="83"/>
      <c r="I170" s="84" t="s">
        <v>36</v>
      </c>
      <c r="J170" s="84"/>
      <c r="K170" s="84"/>
      <c r="L170" s="84"/>
      <c r="M170" s="84"/>
      <c r="N170" s="84"/>
      <c r="O170" s="84" t="s">
        <v>298</v>
      </c>
      <c r="P170" s="84"/>
      <c r="Q170" s="84"/>
      <c r="R170" s="84"/>
      <c r="S170" s="84"/>
      <c r="T170" s="84"/>
      <c r="U170" s="84"/>
      <c r="V170" s="84"/>
      <c r="W170" s="84" t="s">
        <v>299</v>
      </c>
      <c r="X170" s="84"/>
      <c r="Y170" s="84"/>
      <c r="Z170" s="84"/>
      <c r="AA170" s="84"/>
      <c r="AB170" s="84"/>
      <c r="AC170" s="85" t="s">
        <v>94</v>
      </c>
      <c r="AD170" s="85"/>
      <c r="AE170" s="85"/>
      <c r="AF170" s="85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3"/>
    </row>
    <row r="171" spans="2:56" s="26" customFormat="1" ht="18" customHeight="1" thickTop="1" thickBot="1" x14ac:dyDescent="0.25">
      <c r="B171" s="66" t="s">
        <v>86</v>
      </c>
      <c r="C171" s="60" t="s">
        <v>90</v>
      </c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71"/>
      <c r="AD171" s="71"/>
      <c r="AE171" s="71"/>
      <c r="AF171" s="71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7"/>
    </row>
    <row r="172" spans="2:56" s="29" customFormat="1" ht="39" customHeight="1" outlineLevel="1" thickTop="1" x14ac:dyDescent="0.2">
      <c r="B172" s="27"/>
      <c r="C172" s="82" t="s">
        <v>301</v>
      </c>
      <c r="D172" s="83"/>
      <c r="E172" s="83"/>
      <c r="F172" s="83"/>
      <c r="G172" s="83"/>
      <c r="H172" s="83"/>
      <c r="I172" s="84" t="s">
        <v>36</v>
      </c>
      <c r="J172" s="84"/>
      <c r="K172" s="84"/>
      <c r="L172" s="84"/>
      <c r="M172" s="84"/>
      <c r="N172" s="84"/>
      <c r="O172" s="84" t="s">
        <v>176</v>
      </c>
      <c r="P172" s="84"/>
      <c r="Q172" s="84"/>
      <c r="R172" s="84"/>
      <c r="S172" s="84"/>
      <c r="T172" s="84"/>
      <c r="U172" s="84"/>
      <c r="V172" s="84"/>
      <c r="W172" s="84" t="s">
        <v>191</v>
      </c>
      <c r="X172" s="84"/>
      <c r="Y172" s="84"/>
      <c r="Z172" s="84"/>
      <c r="AA172" s="84"/>
      <c r="AB172" s="84"/>
      <c r="AC172" s="85" t="s">
        <v>94</v>
      </c>
      <c r="AD172" s="85"/>
      <c r="AE172" s="85"/>
      <c r="AF172" s="85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3"/>
    </row>
    <row r="173" spans="2:56" s="29" customFormat="1" ht="46.15" customHeight="1" outlineLevel="1" x14ac:dyDescent="0.2">
      <c r="B173" s="27"/>
      <c r="C173" s="82" t="s">
        <v>300</v>
      </c>
      <c r="D173" s="83"/>
      <c r="E173" s="83"/>
      <c r="F173" s="83"/>
      <c r="G173" s="83"/>
      <c r="H173" s="83"/>
      <c r="I173" s="84" t="s">
        <v>302</v>
      </c>
      <c r="J173" s="84"/>
      <c r="K173" s="84"/>
      <c r="L173" s="84"/>
      <c r="M173" s="84"/>
      <c r="N173" s="84"/>
      <c r="O173" s="84" t="s">
        <v>303</v>
      </c>
      <c r="P173" s="84"/>
      <c r="Q173" s="84"/>
      <c r="R173" s="84"/>
      <c r="S173" s="84"/>
      <c r="T173" s="84"/>
      <c r="U173" s="84"/>
      <c r="V173" s="84"/>
      <c r="W173" s="84" t="s">
        <v>191</v>
      </c>
      <c r="X173" s="84"/>
      <c r="Y173" s="84"/>
      <c r="Z173" s="84"/>
      <c r="AA173" s="84"/>
      <c r="AB173" s="84"/>
      <c r="AC173" s="85" t="s">
        <v>94</v>
      </c>
      <c r="AD173" s="85"/>
      <c r="AE173" s="85"/>
      <c r="AF173" s="85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3"/>
    </row>
    <row r="174" spans="2:56" s="29" customFormat="1" ht="36.6" customHeight="1" outlineLevel="1" thickBot="1" x14ac:dyDescent="0.25">
      <c r="B174" s="27"/>
      <c r="C174" s="82" t="s">
        <v>304</v>
      </c>
      <c r="D174" s="83"/>
      <c r="E174" s="83"/>
      <c r="F174" s="83"/>
      <c r="G174" s="83"/>
      <c r="H174" s="83"/>
      <c r="I174" s="84" t="s">
        <v>36</v>
      </c>
      <c r="J174" s="84"/>
      <c r="K174" s="84"/>
      <c r="L174" s="84"/>
      <c r="M174" s="84"/>
      <c r="N174" s="84"/>
      <c r="O174" s="84" t="s">
        <v>305</v>
      </c>
      <c r="P174" s="84"/>
      <c r="Q174" s="84"/>
      <c r="R174" s="84"/>
      <c r="S174" s="84"/>
      <c r="T174" s="84"/>
      <c r="U174" s="84"/>
      <c r="V174" s="84"/>
      <c r="W174" s="84" t="s">
        <v>94</v>
      </c>
      <c r="X174" s="84"/>
      <c r="Y174" s="84"/>
      <c r="Z174" s="84"/>
      <c r="AA174" s="84"/>
      <c r="AB174" s="84"/>
      <c r="AC174" s="85" t="s">
        <v>94</v>
      </c>
      <c r="AD174" s="85"/>
      <c r="AE174" s="85"/>
      <c r="AF174" s="85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3"/>
    </row>
    <row r="175" spans="2:56" s="26" customFormat="1" ht="18" customHeight="1" thickTop="1" thickBot="1" x14ac:dyDescent="0.25">
      <c r="B175" s="66" t="s">
        <v>87</v>
      </c>
      <c r="C175" s="60" t="s">
        <v>91</v>
      </c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71"/>
      <c r="AD175" s="71"/>
      <c r="AE175" s="71"/>
      <c r="AF175" s="71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7"/>
    </row>
    <row r="176" spans="2:56" s="29" customFormat="1" ht="36.6" customHeight="1" outlineLevel="1" thickTop="1" x14ac:dyDescent="0.2">
      <c r="B176" s="27"/>
      <c r="C176" s="100" t="s">
        <v>306</v>
      </c>
      <c r="D176" s="100"/>
      <c r="E176" s="100"/>
      <c r="F176" s="100"/>
      <c r="G176" s="100"/>
      <c r="H176" s="100"/>
      <c r="I176" s="101" t="s">
        <v>36</v>
      </c>
      <c r="J176" s="102"/>
      <c r="K176" s="102"/>
      <c r="L176" s="102"/>
      <c r="M176" s="102"/>
      <c r="N176" s="103"/>
      <c r="O176" s="101" t="s">
        <v>308</v>
      </c>
      <c r="P176" s="102"/>
      <c r="Q176" s="102"/>
      <c r="R176" s="102"/>
      <c r="S176" s="102"/>
      <c r="T176" s="102"/>
      <c r="U176" s="102"/>
      <c r="V176" s="103"/>
      <c r="W176" s="101" t="s">
        <v>191</v>
      </c>
      <c r="X176" s="102"/>
      <c r="Y176" s="102"/>
      <c r="Z176" s="102"/>
      <c r="AA176" s="102"/>
      <c r="AB176" s="103"/>
      <c r="AC176" s="107" t="s">
        <v>94</v>
      </c>
      <c r="AD176" s="108"/>
      <c r="AE176" s="108"/>
      <c r="AF176" s="109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</row>
    <row r="177" spans="2:86" s="29" customFormat="1" ht="36.6" customHeight="1" outlineLevel="1" x14ac:dyDescent="0.2">
      <c r="B177" s="27"/>
      <c r="C177" s="110" t="s">
        <v>309</v>
      </c>
      <c r="D177" s="111"/>
      <c r="E177" s="111"/>
      <c r="F177" s="111"/>
      <c r="G177" s="111"/>
      <c r="H177" s="112"/>
      <c r="I177" s="104" t="s">
        <v>310</v>
      </c>
      <c r="J177" s="105"/>
      <c r="K177" s="105"/>
      <c r="L177" s="105"/>
      <c r="M177" s="105"/>
      <c r="N177" s="106"/>
      <c r="O177" s="104" t="s">
        <v>307</v>
      </c>
      <c r="P177" s="105"/>
      <c r="Q177" s="105"/>
      <c r="R177" s="105"/>
      <c r="S177" s="105"/>
      <c r="T177" s="105"/>
      <c r="U177" s="105"/>
      <c r="V177" s="106"/>
      <c r="W177" s="104" t="s">
        <v>134</v>
      </c>
      <c r="X177" s="105"/>
      <c r="Y177" s="105"/>
      <c r="Z177" s="105"/>
      <c r="AA177" s="105"/>
      <c r="AB177" s="106"/>
      <c r="AC177" s="113" t="s">
        <v>94</v>
      </c>
      <c r="AD177" s="114"/>
      <c r="AE177" s="114"/>
      <c r="AF177" s="115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</row>
    <row r="178" spans="2:86" s="29" customFormat="1" ht="36.6" customHeight="1" outlineLevel="1" x14ac:dyDescent="0.2">
      <c r="B178" s="27"/>
      <c r="C178" s="110" t="s">
        <v>309</v>
      </c>
      <c r="D178" s="111"/>
      <c r="E178" s="111"/>
      <c r="F178" s="111"/>
      <c r="G178" s="111"/>
      <c r="H178" s="112"/>
      <c r="I178" s="104" t="s">
        <v>310</v>
      </c>
      <c r="J178" s="105"/>
      <c r="K178" s="105"/>
      <c r="L178" s="105"/>
      <c r="M178" s="105"/>
      <c r="N178" s="106"/>
      <c r="O178" s="104" t="s">
        <v>307</v>
      </c>
      <c r="P178" s="105"/>
      <c r="Q178" s="105"/>
      <c r="R178" s="105"/>
      <c r="S178" s="105"/>
      <c r="T178" s="105"/>
      <c r="U178" s="105"/>
      <c r="V178" s="106"/>
      <c r="W178" s="104" t="s">
        <v>134</v>
      </c>
      <c r="X178" s="105"/>
      <c r="Y178" s="105"/>
      <c r="Z178" s="105"/>
      <c r="AA178" s="105"/>
      <c r="AB178" s="106"/>
      <c r="AC178" s="113" t="s">
        <v>94</v>
      </c>
      <c r="AD178" s="114"/>
      <c r="AE178" s="114"/>
      <c r="AF178" s="115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</row>
    <row r="179" spans="2:86" s="29" customFormat="1" ht="36.6" customHeight="1" outlineLevel="1" x14ac:dyDescent="0.2">
      <c r="B179" s="27"/>
      <c r="C179" s="100" t="s">
        <v>311</v>
      </c>
      <c r="D179" s="100"/>
      <c r="E179" s="100"/>
      <c r="F179" s="100"/>
      <c r="G179" s="100"/>
      <c r="H179" s="100"/>
      <c r="I179" s="101" t="s">
        <v>36</v>
      </c>
      <c r="J179" s="102"/>
      <c r="K179" s="102"/>
      <c r="L179" s="102"/>
      <c r="M179" s="102"/>
      <c r="N179" s="103"/>
      <c r="O179" s="101" t="s">
        <v>312</v>
      </c>
      <c r="P179" s="102"/>
      <c r="Q179" s="102"/>
      <c r="R179" s="102"/>
      <c r="S179" s="102"/>
      <c r="T179" s="102"/>
      <c r="U179" s="102"/>
      <c r="V179" s="103"/>
      <c r="W179" s="104" t="s">
        <v>191</v>
      </c>
      <c r="X179" s="105"/>
      <c r="Y179" s="105"/>
      <c r="Z179" s="105"/>
      <c r="AA179" s="105"/>
      <c r="AB179" s="106"/>
      <c r="AC179" s="107" t="s">
        <v>94</v>
      </c>
      <c r="AD179" s="108"/>
      <c r="AE179" s="108"/>
      <c r="AF179" s="109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</row>
    <row r="180" spans="2:86" s="76" customFormat="1" hidden="1" x14ac:dyDescent="0.2">
      <c r="B180" s="75"/>
      <c r="AG180" s="31">
        <f t="shared" ref="AG180:BD180" si="11">SUM(AG11:AG179)</f>
        <v>7</v>
      </c>
      <c r="AH180" s="31">
        <f t="shared" si="11"/>
        <v>7</v>
      </c>
      <c r="AI180" s="31">
        <f t="shared" si="11"/>
        <v>5</v>
      </c>
      <c r="AJ180" s="31">
        <f t="shared" si="11"/>
        <v>3</v>
      </c>
      <c r="AK180" s="31">
        <f t="shared" si="11"/>
        <v>4</v>
      </c>
      <c r="AL180" s="31">
        <f t="shared" si="11"/>
        <v>3</v>
      </c>
      <c r="AM180" s="31">
        <f t="shared" si="11"/>
        <v>2</v>
      </c>
      <c r="AN180" s="31">
        <f t="shared" si="11"/>
        <v>1</v>
      </c>
      <c r="AO180" s="31">
        <f t="shared" si="11"/>
        <v>2</v>
      </c>
      <c r="AP180" s="31">
        <f t="shared" si="11"/>
        <v>1</v>
      </c>
      <c r="AQ180" s="31">
        <f t="shared" si="11"/>
        <v>1</v>
      </c>
      <c r="AR180" s="31">
        <f t="shared" si="11"/>
        <v>1</v>
      </c>
      <c r="AS180" s="31">
        <f t="shared" si="11"/>
        <v>2</v>
      </c>
      <c r="AT180" s="31">
        <f t="shared" si="11"/>
        <v>2</v>
      </c>
      <c r="AU180" s="31">
        <f t="shared" si="11"/>
        <v>4</v>
      </c>
      <c r="AV180" s="31">
        <f t="shared" si="11"/>
        <v>1</v>
      </c>
      <c r="AW180" s="31">
        <f t="shared" si="11"/>
        <v>2</v>
      </c>
      <c r="AX180" s="31">
        <f t="shared" si="11"/>
        <v>1</v>
      </c>
      <c r="AY180" s="31">
        <f t="shared" si="11"/>
        <v>2</v>
      </c>
      <c r="AZ180" s="31">
        <f t="shared" si="11"/>
        <v>1</v>
      </c>
      <c r="BA180" s="31">
        <f t="shared" si="11"/>
        <v>2</v>
      </c>
      <c r="BB180" s="31">
        <f t="shared" si="11"/>
        <v>2</v>
      </c>
      <c r="BC180" s="31">
        <f t="shared" si="11"/>
        <v>2</v>
      </c>
      <c r="BD180" s="31">
        <f t="shared" si="11"/>
        <v>2</v>
      </c>
      <c r="BK180" s="31">
        <v>2</v>
      </c>
      <c r="BL180" s="31">
        <v>2</v>
      </c>
      <c r="BM180" s="31">
        <v>5</v>
      </c>
      <c r="BN180" s="31">
        <v>3</v>
      </c>
      <c r="BO180" s="31">
        <v>4</v>
      </c>
      <c r="BP180" s="31">
        <v>3</v>
      </c>
      <c r="BQ180" s="31">
        <v>2</v>
      </c>
      <c r="BR180" s="31">
        <v>1</v>
      </c>
      <c r="BS180" s="31">
        <v>2</v>
      </c>
      <c r="BT180" s="31">
        <v>1</v>
      </c>
      <c r="BU180" s="31">
        <v>1</v>
      </c>
      <c r="BV180" s="31">
        <v>1</v>
      </c>
      <c r="BW180" s="31">
        <v>2</v>
      </c>
      <c r="BX180" s="31">
        <v>2</v>
      </c>
      <c r="BY180" s="31">
        <v>4</v>
      </c>
      <c r="BZ180" s="31">
        <v>1</v>
      </c>
      <c r="CA180" s="31">
        <v>2</v>
      </c>
      <c r="CB180" s="31">
        <v>1</v>
      </c>
      <c r="CC180" s="31">
        <v>2</v>
      </c>
      <c r="CD180" s="31">
        <v>1</v>
      </c>
      <c r="CE180" s="31">
        <v>2</v>
      </c>
      <c r="CF180" s="31">
        <v>2</v>
      </c>
      <c r="CG180" s="31">
        <v>2</v>
      </c>
      <c r="CH180" s="31">
        <v>2</v>
      </c>
    </row>
    <row r="181" spans="2:86" s="26" customFormat="1" ht="15" x14ac:dyDescent="0.25">
      <c r="B181" s="32"/>
      <c r="C181" s="88" t="s">
        <v>8</v>
      </c>
      <c r="D181" s="88"/>
      <c r="E181" s="88"/>
      <c r="F181" s="88"/>
      <c r="G181" s="88"/>
      <c r="H181" s="8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73"/>
      <c r="AD181" s="73"/>
      <c r="AE181" s="73"/>
      <c r="AF181" s="73"/>
      <c r="AG181" s="31">
        <f>AG180</f>
        <v>7</v>
      </c>
      <c r="AH181" s="31">
        <f>AH180</f>
        <v>7</v>
      </c>
      <c r="AI181" s="31">
        <f>AI180+AG181</f>
        <v>12</v>
      </c>
      <c r="AJ181" s="31">
        <f>AJ180+AH181</f>
        <v>10</v>
      </c>
      <c r="AK181" s="31">
        <f t="shared" ref="AK181:BD181" si="12">AK180+AI181</f>
        <v>16</v>
      </c>
      <c r="AL181" s="31">
        <f t="shared" si="12"/>
        <v>13</v>
      </c>
      <c r="AM181" s="31">
        <f t="shared" si="12"/>
        <v>18</v>
      </c>
      <c r="AN181" s="31">
        <f t="shared" si="12"/>
        <v>14</v>
      </c>
      <c r="AO181" s="31">
        <f t="shared" si="12"/>
        <v>20</v>
      </c>
      <c r="AP181" s="31">
        <f t="shared" si="12"/>
        <v>15</v>
      </c>
      <c r="AQ181" s="31">
        <f t="shared" si="12"/>
        <v>21</v>
      </c>
      <c r="AR181" s="31">
        <f t="shared" si="12"/>
        <v>16</v>
      </c>
      <c r="AS181" s="31">
        <f t="shared" si="12"/>
        <v>23</v>
      </c>
      <c r="AT181" s="31">
        <f t="shared" si="12"/>
        <v>18</v>
      </c>
      <c r="AU181" s="31">
        <f t="shared" si="12"/>
        <v>27</v>
      </c>
      <c r="AV181" s="31">
        <f t="shared" si="12"/>
        <v>19</v>
      </c>
      <c r="AW181" s="31">
        <f t="shared" si="12"/>
        <v>29</v>
      </c>
      <c r="AX181" s="31">
        <f t="shared" si="12"/>
        <v>20</v>
      </c>
      <c r="AY181" s="31">
        <f t="shared" si="12"/>
        <v>31</v>
      </c>
      <c r="AZ181" s="31">
        <f t="shared" si="12"/>
        <v>21</v>
      </c>
      <c r="BA181" s="31">
        <f t="shared" si="12"/>
        <v>33</v>
      </c>
      <c r="BB181" s="31">
        <f t="shared" si="12"/>
        <v>23</v>
      </c>
      <c r="BC181" s="31">
        <f>BC180+BA181</f>
        <v>35</v>
      </c>
      <c r="BD181" s="31">
        <f t="shared" si="12"/>
        <v>25</v>
      </c>
    </row>
    <row r="182" spans="2:86" ht="5.45" customHeight="1" thickBot="1" x14ac:dyDescent="0.3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 s="73"/>
      <c r="AD182" s="73"/>
      <c r="AE182" s="73"/>
      <c r="AF182" s="73"/>
    </row>
    <row r="183" spans="2:86" ht="15.75" thickBot="1" x14ac:dyDescent="0.3">
      <c r="B183"/>
      <c r="C183" s="89" t="s">
        <v>14</v>
      </c>
      <c r="D183" s="90"/>
      <c r="E183" s="90"/>
      <c r="F183" s="90"/>
      <c r="G183" s="91"/>
      <c r="H183" s="89" t="s">
        <v>15</v>
      </c>
      <c r="I183" s="90"/>
      <c r="J183" s="90"/>
      <c r="K183" s="93"/>
      <c r="L183" s="95" t="s">
        <v>16</v>
      </c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3"/>
    </row>
    <row r="184" spans="2:86" ht="15" x14ac:dyDescent="0.25">
      <c r="B184"/>
      <c r="C184" s="92">
        <v>0</v>
      </c>
      <c r="D184" s="92"/>
      <c r="E184" s="92"/>
      <c r="F184" s="92"/>
      <c r="G184" s="92"/>
      <c r="H184" s="94">
        <v>45591</v>
      </c>
      <c r="I184" s="92"/>
      <c r="J184" s="92"/>
      <c r="K184" s="92"/>
      <c r="L184" s="96" t="s">
        <v>17</v>
      </c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</row>
    <row r="185" spans="2:86" ht="15" x14ac:dyDescent="0.25">
      <c r="B185"/>
      <c r="C185" s="99"/>
      <c r="D185" s="99"/>
      <c r="E185" s="99"/>
      <c r="F185" s="99"/>
      <c r="G185" s="99"/>
      <c r="H185" s="98"/>
      <c r="I185" s="99"/>
      <c r="J185" s="99"/>
      <c r="K185" s="99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</row>
  </sheetData>
  <sheetProtection selectLockedCells="1"/>
  <dataConsolidate/>
  <mergeCells count="782">
    <mergeCell ref="C45:H45"/>
    <mergeCell ref="C46:H46"/>
    <mergeCell ref="C41:H41"/>
    <mergeCell ref="I41:N41"/>
    <mergeCell ref="O41:V41"/>
    <mergeCell ref="O9:V9"/>
    <mergeCell ref="O40:V40"/>
    <mergeCell ref="AC46:AF46"/>
    <mergeCell ref="C9:H9"/>
    <mergeCell ref="C42:H42"/>
    <mergeCell ref="C43:H43"/>
    <mergeCell ref="C44:H44"/>
    <mergeCell ref="I9:N9"/>
    <mergeCell ref="I40:N40"/>
    <mergeCell ref="W9:AB9"/>
    <mergeCell ref="W40:AB40"/>
    <mergeCell ref="C40:H40"/>
    <mergeCell ref="C11:H11"/>
    <mergeCell ref="I11:N11"/>
    <mergeCell ref="W41:AB41"/>
    <mergeCell ref="O11:V11"/>
    <mergeCell ref="W11:AB11"/>
    <mergeCell ref="AC11:AF11"/>
    <mergeCell ref="AC9:AF9"/>
    <mergeCell ref="O50:V50"/>
    <mergeCell ref="I50:N50"/>
    <mergeCell ref="W50:AB50"/>
    <mergeCell ref="I49:N49"/>
    <mergeCell ref="AC42:AF42"/>
    <mergeCell ref="AC43:AF43"/>
    <mergeCell ref="W42:AB42"/>
    <mergeCell ref="W44:AB44"/>
    <mergeCell ref="W45:AB45"/>
    <mergeCell ref="I45:N45"/>
    <mergeCell ref="I46:N46"/>
    <mergeCell ref="I42:N42"/>
    <mergeCell ref="I43:N43"/>
    <mergeCell ref="I44:N44"/>
    <mergeCell ref="W46:AB46"/>
    <mergeCell ref="O44:V44"/>
    <mergeCell ref="O45:V45"/>
    <mergeCell ref="O46:V46"/>
    <mergeCell ref="O42:V42"/>
    <mergeCell ref="O43:V43"/>
    <mergeCell ref="W43:AB43"/>
    <mergeCell ref="AC49:AF49"/>
    <mergeCell ref="AC50:AF50"/>
    <mergeCell ref="AC60:AF60"/>
    <mergeCell ref="C61:H61"/>
    <mergeCell ref="O47:V47"/>
    <mergeCell ref="O48:V48"/>
    <mergeCell ref="I56:N56"/>
    <mergeCell ref="O56:V56"/>
    <mergeCell ref="W56:AB56"/>
    <mergeCell ref="AC56:AF56"/>
    <mergeCell ref="I57:N57"/>
    <mergeCell ref="O57:V57"/>
    <mergeCell ref="W57:AB57"/>
    <mergeCell ref="AC57:AF57"/>
    <mergeCell ref="C49:H49"/>
    <mergeCell ref="W47:AB47"/>
    <mergeCell ref="W48:AB48"/>
    <mergeCell ref="I47:N47"/>
    <mergeCell ref="I48:N48"/>
    <mergeCell ref="AC52:AF52"/>
    <mergeCell ref="I53:N53"/>
    <mergeCell ref="O53:V53"/>
    <mergeCell ref="W53:AB53"/>
    <mergeCell ref="AC53:AF53"/>
    <mergeCell ref="AC47:AF47"/>
    <mergeCell ref="AC48:AF48"/>
    <mergeCell ref="C88:H88"/>
    <mergeCell ref="I88:N88"/>
    <mergeCell ref="O88:V88"/>
    <mergeCell ref="W88:AB88"/>
    <mergeCell ref="AC88:AF88"/>
    <mergeCell ref="C55:H55"/>
    <mergeCell ref="C57:H57"/>
    <mergeCell ref="C73:H73"/>
    <mergeCell ref="I58:N58"/>
    <mergeCell ref="O58:V58"/>
    <mergeCell ref="W58:AB58"/>
    <mergeCell ref="AC58:AF58"/>
    <mergeCell ref="C59:H59"/>
    <mergeCell ref="I59:N59"/>
    <mergeCell ref="O59:V59"/>
    <mergeCell ref="W59:AB59"/>
    <mergeCell ref="AC59:AF59"/>
    <mergeCell ref="I60:N60"/>
    <mergeCell ref="O60:V60"/>
    <mergeCell ref="W60:AB60"/>
    <mergeCell ref="I61:N61"/>
    <mergeCell ref="O61:V61"/>
    <mergeCell ref="W61:AB61"/>
    <mergeCell ref="AC61:AF61"/>
    <mergeCell ref="AH2:AJ5"/>
    <mergeCell ref="B7:AF7"/>
    <mergeCell ref="C58:H58"/>
    <mergeCell ref="C60:H60"/>
    <mergeCell ref="C54:H54"/>
    <mergeCell ref="I54:N54"/>
    <mergeCell ref="O54:V54"/>
    <mergeCell ref="W54:AB54"/>
    <mergeCell ref="AC54:AF54"/>
    <mergeCell ref="I55:N55"/>
    <mergeCell ref="O55:V55"/>
    <mergeCell ref="W55:AB55"/>
    <mergeCell ref="AC55:AF55"/>
    <mergeCell ref="C56:H56"/>
    <mergeCell ref="C47:H47"/>
    <mergeCell ref="C48:H48"/>
    <mergeCell ref="C50:H50"/>
    <mergeCell ref="C53:H53"/>
    <mergeCell ref="O49:V49"/>
    <mergeCell ref="W49:AB49"/>
    <mergeCell ref="C52:H52"/>
    <mergeCell ref="I52:N52"/>
    <mergeCell ref="O52:V52"/>
    <mergeCell ref="W52:AB52"/>
    <mergeCell ref="C63:H63"/>
    <mergeCell ref="I63:N63"/>
    <mergeCell ref="O63:V63"/>
    <mergeCell ref="W63:AB63"/>
    <mergeCell ref="AC63:AF63"/>
    <mergeCell ref="C64:H64"/>
    <mergeCell ref="I64:N64"/>
    <mergeCell ref="O64:V64"/>
    <mergeCell ref="W64:AB64"/>
    <mergeCell ref="AC64:AF64"/>
    <mergeCell ref="C65:H65"/>
    <mergeCell ref="I65:N65"/>
    <mergeCell ref="O65:V65"/>
    <mergeCell ref="W65:AB65"/>
    <mergeCell ref="AC65:AF65"/>
    <mergeCell ref="C66:H66"/>
    <mergeCell ref="I66:N66"/>
    <mergeCell ref="O66:V66"/>
    <mergeCell ref="W66:AB66"/>
    <mergeCell ref="AC66:AF66"/>
    <mergeCell ref="C67:H67"/>
    <mergeCell ref="I67:N67"/>
    <mergeCell ref="O67:V67"/>
    <mergeCell ref="W67:AB67"/>
    <mergeCell ref="AC67:AF67"/>
    <mergeCell ref="C68:H68"/>
    <mergeCell ref="I68:N68"/>
    <mergeCell ref="O68:V68"/>
    <mergeCell ref="W68:AB68"/>
    <mergeCell ref="AC68:AF68"/>
    <mergeCell ref="C69:H69"/>
    <mergeCell ref="I69:N69"/>
    <mergeCell ref="O69:V69"/>
    <mergeCell ref="W69:AB69"/>
    <mergeCell ref="AC69:AF69"/>
    <mergeCell ref="C70:H70"/>
    <mergeCell ref="I70:N70"/>
    <mergeCell ref="O70:V70"/>
    <mergeCell ref="W70:AB70"/>
    <mergeCell ref="AC70:AF70"/>
    <mergeCell ref="C71:H71"/>
    <mergeCell ref="I71:N71"/>
    <mergeCell ref="O71:V71"/>
    <mergeCell ref="W71:AB71"/>
    <mergeCell ref="AC71:AF71"/>
    <mergeCell ref="C72:H72"/>
    <mergeCell ref="I72:N72"/>
    <mergeCell ref="O72:V72"/>
    <mergeCell ref="W72:AB72"/>
    <mergeCell ref="AC72:AF72"/>
    <mergeCell ref="I73:N73"/>
    <mergeCell ref="O73:V73"/>
    <mergeCell ref="W73:AB73"/>
    <mergeCell ref="AC73:AF73"/>
    <mergeCell ref="C74:H74"/>
    <mergeCell ref="I74:N74"/>
    <mergeCell ref="O74:V74"/>
    <mergeCell ref="W74:AB74"/>
    <mergeCell ref="AC74:AF74"/>
    <mergeCell ref="C76:H76"/>
    <mergeCell ref="I76:N76"/>
    <mergeCell ref="O76:V76"/>
    <mergeCell ref="W76:AB76"/>
    <mergeCell ref="AC76:AF76"/>
    <mergeCell ref="C77:H77"/>
    <mergeCell ref="I77:N77"/>
    <mergeCell ref="O77:V77"/>
    <mergeCell ref="W77:AB77"/>
    <mergeCell ref="AC77:AF77"/>
    <mergeCell ref="O82:V82"/>
    <mergeCell ref="W82:AB82"/>
    <mergeCell ref="AC82:AF82"/>
    <mergeCell ref="C79:H79"/>
    <mergeCell ref="I79:N79"/>
    <mergeCell ref="O79:V79"/>
    <mergeCell ref="W79:AB79"/>
    <mergeCell ref="AC79:AF79"/>
    <mergeCell ref="C80:H80"/>
    <mergeCell ref="I80:N80"/>
    <mergeCell ref="O80:V80"/>
    <mergeCell ref="W80:AB80"/>
    <mergeCell ref="AC80:AF80"/>
    <mergeCell ref="C86:H86"/>
    <mergeCell ref="I86:N86"/>
    <mergeCell ref="O86:V86"/>
    <mergeCell ref="W86:AB86"/>
    <mergeCell ref="AC86:AF86"/>
    <mergeCell ref="C87:H87"/>
    <mergeCell ref="I87:N87"/>
    <mergeCell ref="O87:V87"/>
    <mergeCell ref="W87:AB87"/>
    <mergeCell ref="AC87:AF87"/>
    <mergeCell ref="O89:V89"/>
    <mergeCell ref="W89:AB89"/>
    <mergeCell ref="AC89:AF89"/>
    <mergeCell ref="C90:H90"/>
    <mergeCell ref="I90:N90"/>
    <mergeCell ref="O90:V90"/>
    <mergeCell ref="W90:AB90"/>
    <mergeCell ref="AC90:AF90"/>
    <mergeCell ref="C91:H91"/>
    <mergeCell ref="I91:N91"/>
    <mergeCell ref="O91:V91"/>
    <mergeCell ref="W91:AB91"/>
    <mergeCell ref="AC91:AF91"/>
    <mergeCell ref="C89:H89"/>
    <mergeCell ref="I89:N89"/>
    <mergeCell ref="C92:H92"/>
    <mergeCell ref="I92:N92"/>
    <mergeCell ref="O92:V92"/>
    <mergeCell ref="W92:AB92"/>
    <mergeCell ref="AC92:AF92"/>
    <mergeCell ref="C93:H93"/>
    <mergeCell ref="I93:N93"/>
    <mergeCell ref="O93:V93"/>
    <mergeCell ref="W93:AB93"/>
    <mergeCell ref="AC93:AF93"/>
    <mergeCell ref="AG39:BD39"/>
    <mergeCell ref="AG51:BD51"/>
    <mergeCell ref="AG8:AH8"/>
    <mergeCell ref="AI8:AJ8"/>
    <mergeCell ref="AK8:AL8"/>
    <mergeCell ref="AG10:BD10"/>
    <mergeCell ref="AM8:AN8"/>
    <mergeCell ref="AO8:AP8"/>
    <mergeCell ref="AQ8:AR8"/>
    <mergeCell ref="AS8:AT8"/>
    <mergeCell ref="AU8:AV8"/>
    <mergeCell ref="AW8:AX8"/>
    <mergeCell ref="AG16:BD16"/>
    <mergeCell ref="AG29:BD29"/>
    <mergeCell ref="AG38:BD38"/>
    <mergeCell ref="AG20:BD20"/>
    <mergeCell ref="AG26:BD26"/>
    <mergeCell ref="AC40:AF40"/>
    <mergeCell ref="AC41:AF41"/>
    <mergeCell ref="AC44:AF44"/>
    <mergeCell ref="AC45:AF45"/>
    <mergeCell ref="AC78:AF78"/>
    <mergeCell ref="C82:H82"/>
    <mergeCell ref="I82:N82"/>
    <mergeCell ref="AS7:AT7"/>
    <mergeCell ref="AU7:AV7"/>
    <mergeCell ref="O15:V15"/>
    <mergeCell ref="W15:AB15"/>
    <mergeCell ref="AC15:AF15"/>
    <mergeCell ref="AG75:BD75"/>
    <mergeCell ref="C81:H81"/>
    <mergeCell ref="I81:N81"/>
    <mergeCell ref="O81:V81"/>
    <mergeCell ref="W81:AB81"/>
    <mergeCell ref="AC81:AF81"/>
    <mergeCell ref="C78:H78"/>
    <mergeCell ref="I78:N78"/>
    <mergeCell ref="O78:V78"/>
    <mergeCell ref="W78:AB78"/>
    <mergeCell ref="C21:H21"/>
    <mergeCell ref="I21:N21"/>
    <mergeCell ref="AW7:AX7"/>
    <mergeCell ref="AG12:BD12"/>
    <mergeCell ref="C13:H13"/>
    <mergeCell ref="I13:N13"/>
    <mergeCell ref="O13:V13"/>
    <mergeCell ref="W13:AB13"/>
    <mergeCell ref="AC13:AF13"/>
    <mergeCell ref="AY7:AZ7"/>
    <mergeCell ref="BA7:BB7"/>
    <mergeCell ref="BC7:BD7"/>
    <mergeCell ref="AY8:AZ8"/>
    <mergeCell ref="BA8:BB8"/>
    <mergeCell ref="BC8:BD8"/>
    <mergeCell ref="AG7:AH7"/>
    <mergeCell ref="AI7:AJ7"/>
    <mergeCell ref="AK7:AL7"/>
    <mergeCell ref="AM7:AN7"/>
    <mergeCell ref="AO7:AP7"/>
    <mergeCell ref="AQ7:AR7"/>
    <mergeCell ref="AG85:BD85"/>
    <mergeCell ref="C83:H83"/>
    <mergeCell ref="I83:N83"/>
    <mergeCell ref="O83:V83"/>
    <mergeCell ref="W83:AB83"/>
    <mergeCell ref="AC83:AF83"/>
    <mergeCell ref="C84:H84"/>
    <mergeCell ref="I84:N84"/>
    <mergeCell ref="O84:V84"/>
    <mergeCell ref="W84:AB84"/>
    <mergeCell ref="AC84:AF84"/>
    <mergeCell ref="C19:H19"/>
    <mergeCell ref="I19:N19"/>
    <mergeCell ref="O19:V19"/>
    <mergeCell ref="W19:AB19"/>
    <mergeCell ref="AC19:AF19"/>
    <mergeCell ref="C22:H22"/>
    <mergeCell ref="I22:N22"/>
    <mergeCell ref="O22:V22"/>
    <mergeCell ref="W22:AB22"/>
    <mergeCell ref="AC22:AF22"/>
    <mergeCell ref="AC25:AF25"/>
    <mergeCell ref="C24:H24"/>
    <mergeCell ref="I24:N24"/>
    <mergeCell ref="O24:V24"/>
    <mergeCell ref="W24:AB24"/>
    <mergeCell ref="AC24:AF24"/>
    <mergeCell ref="O21:V21"/>
    <mergeCell ref="W21:AB21"/>
    <mergeCell ref="AC21:AF21"/>
    <mergeCell ref="C23:H23"/>
    <mergeCell ref="I23:N23"/>
    <mergeCell ref="O23:V23"/>
    <mergeCell ref="W23:AB23"/>
    <mergeCell ref="AC23:AF23"/>
    <mergeCell ref="C25:H25"/>
    <mergeCell ref="I25:N25"/>
    <mergeCell ref="O25:V25"/>
    <mergeCell ref="W25:AB25"/>
    <mergeCell ref="C30:H30"/>
    <mergeCell ref="I30:N30"/>
    <mergeCell ref="O30:V30"/>
    <mergeCell ref="W30:AB30"/>
    <mergeCell ref="AC30:AF30"/>
    <mergeCell ref="C27:H27"/>
    <mergeCell ref="I27:N27"/>
    <mergeCell ref="O27:V27"/>
    <mergeCell ref="W27:AB27"/>
    <mergeCell ref="AC27:AF27"/>
    <mergeCell ref="C28:H28"/>
    <mergeCell ref="I28:N28"/>
    <mergeCell ref="O28:V28"/>
    <mergeCell ref="W28:AB28"/>
    <mergeCell ref="AC28:AF28"/>
    <mergeCell ref="C31:H31"/>
    <mergeCell ref="I31:N31"/>
    <mergeCell ref="O31:V31"/>
    <mergeCell ref="W31:AB31"/>
    <mergeCell ref="AC31:AF31"/>
    <mergeCell ref="C33:H33"/>
    <mergeCell ref="I33:N33"/>
    <mergeCell ref="O33:V33"/>
    <mergeCell ref="W33:AB33"/>
    <mergeCell ref="AC33:AF33"/>
    <mergeCell ref="C32:H32"/>
    <mergeCell ref="I32:N32"/>
    <mergeCell ref="O32:V32"/>
    <mergeCell ref="W32:AB32"/>
    <mergeCell ref="AC32:AF32"/>
    <mergeCell ref="AG98:BD98"/>
    <mergeCell ref="C99:H99"/>
    <mergeCell ref="I99:N99"/>
    <mergeCell ref="O99:V99"/>
    <mergeCell ref="W99:AB99"/>
    <mergeCell ref="AC99:AF99"/>
    <mergeCell ref="AG34:BD34"/>
    <mergeCell ref="C35:H35"/>
    <mergeCell ref="I35:N35"/>
    <mergeCell ref="O35:V35"/>
    <mergeCell ref="W35:AB35"/>
    <mergeCell ref="AC35:AF35"/>
    <mergeCell ref="C36:H36"/>
    <mergeCell ref="I36:N36"/>
    <mergeCell ref="O36:V36"/>
    <mergeCell ref="W36:AB36"/>
    <mergeCell ref="AC36:AF36"/>
    <mergeCell ref="C96:H96"/>
    <mergeCell ref="I96:N96"/>
    <mergeCell ref="O96:V96"/>
    <mergeCell ref="W96:AB96"/>
    <mergeCell ref="AC96:AF96"/>
    <mergeCell ref="C97:H97"/>
    <mergeCell ref="AG62:BD62"/>
    <mergeCell ref="C100:H100"/>
    <mergeCell ref="I100:N100"/>
    <mergeCell ref="O100:V100"/>
    <mergeCell ref="W100:AB100"/>
    <mergeCell ref="AC100:AF100"/>
    <mergeCell ref="C37:H37"/>
    <mergeCell ref="I37:N37"/>
    <mergeCell ref="O37:V37"/>
    <mergeCell ref="W37:AB37"/>
    <mergeCell ref="AC37:AF37"/>
    <mergeCell ref="I97:N97"/>
    <mergeCell ref="O97:V97"/>
    <mergeCell ref="W97:AB97"/>
    <mergeCell ref="AC97:AF97"/>
    <mergeCell ref="C94:H94"/>
    <mergeCell ref="I94:N94"/>
    <mergeCell ref="O94:V94"/>
    <mergeCell ref="W94:AB94"/>
    <mergeCell ref="AC94:AF94"/>
    <mergeCell ref="C95:H95"/>
    <mergeCell ref="I95:N95"/>
    <mergeCell ref="O95:V95"/>
    <mergeCell ref="W95:AB95"/>
    <mergeCell ref="AC95:AF95"/>
    <mergeCell ref="AG109:BD109"/>
    <mergeCell ref="C110:H110"/>
    <mergeCell ref="I110:N110"/>
    <mergeCell ref="O110:V110"/>
    <mergeCell ref="W110:AB110"/>
    <mergeCell ref="AC110:AF110"/>
    <mergeCell ref="C111:H111"/>
    <mergeCell ref="I111:N111"/>
    <mergeCell ref="O111:V111"/>
    <mergeCell ref="W111:AB111"/>
    <mergeCell ref="AC111:AF111"/>
    <mergeCell ref="C112:H112"/>
    <mergeCell ref="I112:N112"/>
    <mergeCell ref="O112:V112"/>
    <mergeCell ref="W112:AB112"/>
    <mergeCell ref="AC112:AF112"/>
    <mergeCell ref="C113:H113"/>
    <mergeCell ref="I113:N113"/>
    <mergeCell ref="O113:V113"/>
    <mergeCell ref="W113:AB113"/>
    <mergeCell ref="AC113:AF113"/>
    <mergeCell ref="C114:H114"/>
    <mergeCell ref="I114:N114"/>
    <mergeCell ref="O114:V114"/>
    <mergeCell ref="W114:AB114"/>
    <mergeCell ref="AC114:AF114"/>
    <mergeCell ref="C116:H116"/>
    <mergeCell ref="I116:N116"/>
    <mergeCell ref="O116:V116"/>
    <mergeCell ref="W116:AB116"/>
    <mergeCell ref="AC116:AF116"/>
    <mergeCell ref="C115:H115"/>
    <mergeCell ref="I115:N115"/>
    <mergeCell ref="O115:V115"/>
    <mergeCell ref="W115:AB115"/>
    <mergeCell ref="AC115:AF115"/>
    <mergeCell ref="AG117:BD117"/>
    <mergeCell ref="C118:H118"/>
    <mergeCell ref="I118:N118"/>
    <mergeCell ref="O118:V118"/>
    <mergeCell ref="W118:AB118"/>
    <mergeCell ref="AC118:AF118"/>
    <mergeCell ref="C119:H119"/>
    <mergeCell ref="I119:N119"/>
    <mergeCell ref="O119:V119"/>
    <mergeCell ref="W119:AB119"/>
    <mergeCell ref="AC119:AF119"/>
    <mergeCell ref="C120:H120"/>
    <mergeCell ref="I120:N120"/>
    <mergeCell ref="O120:V120"/>
    <mergeCell ref="W120:AB120"/>
    <mergeCell ref="AC120:AF120"/>
    <mergeCell ref="C121:H121"/>
    <mergeCell ref="I121:N121"/>
    <mergeCell ref="O121:V121"/>
    <mergeCell ref="W121:AB121"/>
    <mergeCell ref="AC121:AF121"/>
    <mergeCell ref="AG101:BD101"/>
    <mergeCell ref="C102:H102"/>
    <mergeCell ref="I102:N102"/>
    <mergeCell ref="O102:V102"/>
    <mergeCell ref="W102:AB102"/>
    <mergeCell ref="AC102:AF102"/>
    <mergeCell ref="C103:H103"/>
    <mergeCell ref="C105:H105"/>
    <mergeCell ref="I105:N105"/>
    <mergeCell ref="O105:V105"/>
    <mergeCell ref="W105:AB105"/>
    <mergeCell ref="AC105:AF105"/>
    <mergeCell ref="I103:N103"/>
    <mergeCell ref="O103:V103"/>
    <mergeCell ref="W103:AB103"/>
    <mergeCell ref="AC103:AF103"/>
    <mergeCell ref="C104:H104"/>
    <mergeCell ref="I104:N104"/>
    <mergeCell ref="O104:V104"/>
    <mergeCell ref="W104:AB104"/>
    <mergeCell ref="AC104:AF104"/>
    <mergeCell ref="C106:H106"/>
    <mergeCell ref="I106:N106"/>
    <mergeCell ref="O106:V106"/>
    <mergeCell ref="W106:AB106"/>
    <mergeCell ref="AC106:AF106"/>
    <mergeCell ref="C108:H108"/>
    <mergeCell ref="I108:N108"/>
    <mergeCell ref="O108:V108"/>
    <mergeCell ref="W108:AB108"/>
    <mergeCell ref="AC108:AF108"/>
    <mergeCell ref="C107:H107"/>
    <mergeCell ref="I107:N107"/>
    <mergeCell ref="O107:V107"/>
    <mergeCell ref="W107:AB107"/>
    <mergeCell ref="AC107:AF107"/>
    <mergeCell ref="AG122:BD122"/>
    <mergeCell ref="C123:H123"/>
    <mergeCell ref="I123:N123"/>
    <mergeCell ref="O123:V123"/>
    <mergeCell ref="W123:AB123"/>
    <mergeCell ref="AC123:AF123"/>
    <mergeCell ref="C124:H124"/>
    <mergeCell ref="I124:N124"/>
    <mergeCell ref="O124:V124"/>
    <mergeCell ref="W124:AB124"/>
    <mergeCell ref="AC124:AF124"/>
    <mergeCell ref="C125:H125"/>
    <mergeCell ref="I125:N125"/>
    <mergeCell ref="O125:V125"/>
    <mergeCell ref="W125:AB125"/>
    <mergeCell ref="AC125:AF125"/>
    <mergeCell ref="C126:H126"/>
    <mergeCell ref="I126:N126"/>
    <mergeCell ref="O126:V126"/>
    <mergeCell ref="W126:AB126"/>
    <mergeCell ref="AC126:AF126"/>
    <mergeCell ref="AG127:BD127"/>
    <mergeCell ref="C128:H128"/>
    <mergeCell ref="I128:N128"/>
    <mergeCell ref="O128:V128"/>
    <mergeCell ref="W128:AB128"/>
    <mergeCell ref="AC128:AF128"/>
    <mergeCell ref="C130:H130"/>
    <mergeCell ref="I130:N130"/>
    <mergeCell ref="O130:V130"/>
    <mergeCell ref="W130:AB130"/>
    <mergeCell ref="AC130:AF130"/>
    <mergeCell ref="C129:H129"/>
    <mergeCell ref="I129:N129"/>
    <mergeCell ref="O129:V129"/>
    <mergeCell ref="W129:AB129"/>
    <mergeCell ref="AC129:AF129"/>
    <mergeCell ref="C131:H131"/>
    <mergeCell ref="I131:N131"/>
    <mergeCell ref="O131:V131"/>
    <mergeCell ref="W131:AB131"/>
    <mergeCell ref="AC131:AF131"/>
    <mergeCell ref="C132:H132"/>
    <mergeCell ref="I132:N132"/>
    <mergeCell ref="O132:V132"/>
    <mergeCell ref="W132:AB132"/>
    <mergeCell ref="AC132:AF132"/>
    <mergeCell ref="AG133:BD133"/>
    <mergeCell ref="C134:H134"/>
    <mergeCell ref="I134:N134"/>
    <mergeCell ref="O134:V134"/>
    <mergeCell ref="W134:AB134"/>
    <mergeCell ref="AC134:AF134"/>
    <mergeCell ref="C135:H135"/>
    <mergeCell ref="I135:N135"/>
    <mergeCell ref="O135:V135"/>
    <mergeCell ref="W135:AB135"/>
    <mergeCell ref="AC135:AF135"/>
    <mergeCell ref="C136:H136"/>
    <mergeCell ref="I136:N136"/>
    <mergeCell ref="O136:V136"/>
    <mergeCell ref="W136:AB136"/>
    <mergeCell ref="AC136:AF136"/>
    <mergeCell ref="C137:H137"/>
    <mergeCell ref="I137:N137"/>
    <mergeCell ref="O137:V137"/>
    <mergeCell ref="W137:AB137"/>
    <mergeCell ref="AC137:AF137"/>
    <mergeCell ref="AC142:AF142"/>
    <mergeCell ref="AG138:BD138"/>
    <mergeCell ref="C139:H139"/>
    <mergeCell ref="I139:N139"/>
    <mergeCell ref="O139:V139"/>
    <mergeCell ref="W139:AB139"/>
    <mergeCell ref="AC139:AF139"/>
    <mergeCell ref="C140:H140"/>
    <mergeCell ref="I140:N140"/>
    <mergeCell ref="O140:V140"/>
    <mergeCell ref="W140:AB140"/>
    <mergeCell ref="AC140:AF140"/>
    <mergeCell ref="C141:H141"/>
    <mergeCell ref="I141:N141"/>
    <mergeCell ref="O141:V141"/>
    <mergeCell ref="W141:AB141"/>
    <mergeCell ref="AC141:AF141"/>
    <mergeCell ref="C142:H142"/>
    <mergeCell ref="I142:N142"/>
    <mergeCell ref="O142:V142"/>
    <mergeCell ref="W142:AB142"/>
    <mergeCell ref="AG143:BD143"/>
    <mergeCell ref="C144:H144"/>
    <mergeCell ref="I144:N144"/>
    <mergeCell ref="O144:V144"/>
    <mergeCell ref="W144:AB144"/>
    <mergeCell ref="AC144:AF144"/>
    <mergeCell ref="C145:H145"/>
    <mergeCell ref="I145:N145"/>
    <mergeCell ref="O145:V145"/>
    <mergeCell ref="W145:AB145"/>
    <mergeCell ref="AC145:AF145"/>
    <mergeCell ref="AG148:BD148"/>
    <mergeCell ref="C149:H149"/>
    <mergeCell ref="I149:N149"/>
    <mergeCell ref="O149:V149"/>
    <mergeCell ref="W149:AB149"/>
    <mergeCell ref="AC149:AF149"/>
    <mergeCell ref="C150:H150"/>
    <mergeCell ref="I150:N150"/>
    <mergeCell ref="O150:V150"/>
    <mergeCell ref="W150:AB150"/>
    <mergeCell ref="AC150:AF150"/>
    <mergeCell ref="C154:H154"/>
    <mergeCell ref="I154:N154"/>
    <mergeCell ref="O154:V154"/>
    <mergeCell ref="W154:AB154"/>
    <mergeCell ref="AC154:AF154"/>
    <mergeCell ref="C151:H151"/>
    <mergeCell ref="I151:N151"/>
    <mergeCell ref="O151:V151"/>
    <mergeCell ref="W151:AB151"/>
    <mergeCell ref="AC151:AF151"/>
    <mergeCell ref="C152:H152"/>
    <mergeCell ref="I152:N152"/>
    <mergeCell ref="O152:V152"/>
    <mergeCell ref="W152:AB152"/>
    <mergeCell ref="AC152:AF152"/>
    <mergeCell ref="C153:H153"/>
    <mergeCell ref="I153:N153"/>
    <mergeCell ref="O153:V153"/>
    <mergeCell ref="W153:AB153"/>
    <mergeCell ref="AC153:AF153"/>
    <mergeCell ref="AG155:BD155"/>
    <mergeCell ref="C156:H156"/>
    <mergeCell ref="I156:N156"/>
    <mergeCell ref="O156:V156"/>
    <mergeCell ref="W156:AB156"/>
    <mergeCell ref="AC156:AF156"/>
    <mergeCell ref="C157:H157"/>
    <mergeCell ref="I157:N157"/>
    <mergeCell ref="O157:V157"/>
    <mergeCell ref="W157:AB157"/>
    <mergeCell ref="AC157:AF157"/>
    <mergeCell ref="AG158:BD158"/>
    <mergeCell ref="C159:H159"/>
    <mergeCell ref="I159:N159"/>
    <mergeCell ref="O159:V159"/>
    <mergeCell ref="W159:AB159"/>
    <mergeCell ref="AC159:AF159"/>
    <mergeCell ref="I160:N160"/>
    <mergeCell ref="O160:V160"/>
    <mergeCell ref="W160:AB160"/>
    <mergeCell ref="AC160:AF160"/>
    <mergeCell ref="C160:H160"/>
    <mergeCell ref="C163:H163"/>
    <mergeCell ref="I163:N163"/>
    <mergeCell ref="O163:V163"/>
    <mergeCell ref="W163:AB163"/>
    <mergeCell ref="AC163:AF163"/>
    <mergeCell ref="C161:H161"/>
    <mergeCell ref="I161:N161"/>
    <mergeCell ref="O161:V161"/>
    <mergeCell ref="W161:AB161"/>
    <mergeCell ref="AC161:AF161"/>
    <mergeCell ref="C162:H162"/>
    <mergeCell ref="I162:N162"/>
    <mergeCell ref="O162:V162"/>
    <mergeCell ref="W162:AB162"/>
    <mergeCell ref="AC162:AF162"/>
    <mergeCell ref="C167:H167"/>
    <mergeCell ref="I167:N167"/>
    <mergeCell ref="O167:V167"/>
    <mergeCell ref="W167:AB167"/>
    <mergeCell ref="AC167:AF167"/>
    <mergeCell ref="AG164:BD164"/>
    <mergeCell ref="C165:H165"/>
    <mergeCell ref="I165:N165"/>
    <mergeCell ref="O165:V165"/>
    <mergeCell ref="W165:AB165"/>
    <mergeCell ref="AC165:AF165"/>
    <mergeCell ref="C166:H166"/>
    <mergeCell ref="I166:N166"/>
    <mergeCell ref="O166:V166"/>
    <mergeCell ref="W166:AB166"/>
    <mergeCell ref="AC166:AF166"/>
    <mergeCell ref="AG168:BD168"/>
    <mergeCell ref="C169:H169"/>
    <mergeCell ref="I169:N169"/>
    <mergeCell ref="O169:V169"/>
    <mergeCell ref="W169:AB169"/>
    <mergeCell ref="AC169:AF169"/>
    <mergeCell ref="C170:H170"/>
    <mergeCell ref="I170:N170"/>
    <mergeCell ref="O170:V170"/>
    <mergeCell ref="W170:AB170"/>
    <mergeCell ref="AC170:AF170"/>
    <mergeCell ref="C174:H174"/>
    <mergeCell ref="I174:N174"/>
    <mergeCell ref="O174:V174"/>
    <mergeCell ref="W174:AB174"/>
    <mergeCell ref="AC174:AF174"/>
    <mergeCell ref="AG171:BD171"/>
    <mergeCell ref="C172:H172"/>
    <mergeCell ref="I172:N172"/>
    <mergeCell ref="O172:V172"/>
    <mergeCell ref="W172:AB172"/>
    <mergeCell ref="AC172:AF172"/>
    <mergeCell ref="C173:H173"/>
    <mergeCell ref="I173:N173"/>
    <mergeCell ref="O173:V173"/>
    <mergeCell ref="W173:AB173"/>
    <mergeCell ref="AC173:AF173"/>
    <mergeCell ref="AG175:BD175"/>
    <mergeCell ref="C176:H176"/>
    <mergeCell ref="I176:N176"/>
    <mergeCell ref="O176:V176"/>
    <mergeCell ref="W176:AB176"/>
    <mergeCell ref="AC176:AF176"/>
    <mergeCell ref="C177:H177"/>
    <mergeCell ref="I177:N177"/>
    <mergeCell ref="O177:V177"/>
    <mergeCell ref="W177:AB177"/>
    <mergeCell ref="AC177:AF177"/>
    <mergeCell ref="C179:H179"/>
    <mergeCell ref="I179:N179"/>
    <mergeCell ref="O179:V179"/>
    <mergeCell ref="W179:AB179"/>
    <mergeCell ref="AC179:AF179"/>
    <mergeCell ref="C178:H178"/>
    <mergeCell ref="I178:N178"/>
    <mergeCell ref="O178:V178"/>
    <mergeCell ref="W178:AB178"/>
    <mergeCell ref="AC178:AF178"/>
    <mergeCell ref="C181:H181"/>
    <mergeCell ref="C183:G183"/>
    <mergeCell ref="C184:G184"/>
    <mergeCell ref="H183:K183"/>
    <mergeCell ref="H184:K184"/>
    <mergeCell ref="L183:AF183"/>
    <mergeCell ref="L184:AF184"/>
    <mergeCell ref="L185:AF185"/>
    <mergeCell ref="H185:K185"/>
    <mergeCell ref="C185:G185"/>
    <mergeCell ref="AC147:AF147"/>
    <mergeCell ref="W147:AB147"/>
    <mergeCell ref="O147:V147"/>
    <mergeCell ref="I147:N147"/>
    <mergeCell ref="C147:H147"/>
    <mergeCell ref="C146:H146"/>
    <mergeCell ref="I146:N146"/>
    <mergeCell ref="O146:V146"/>
    <mergeCell ref="W146:AB146"/>
    <mergeCell ref="AC146:AF146"/>
    <mergeCell ref="B2:H3"/>
    <mergeCell ref="I2:AF2"/>
    <mergeCell ref="I3:AF3"/>
    <mergeCell ref="B4:Q4"/>
    <mergeCell ref="R4:AF4"/>
    <mergeCell ref="R5:AF5"/>
    <mergeCell ref="B5:Q5"/>
    <mergeCell ref="C18:H18"/>
    <mergeCell ref="I18:N18"/>
    <mergeCell ref="O18:V18"/>
    <mergeCell ref="W18:AB18"/>
    <mergeCell ref="AC18:AF18"/>
    <mergeCell ref="C17:H17"/>
    <mergeCell ref="I17:N17"/>
    <mergeCell ref="O17:V17"/>
    <mergeCell ref="W17:AB17"/>
    <mergeCell ref="AC17:AF17"/>
    <mergeCell ref="C14:H14"/>
    <mergeCell ref="I14:N14"/>
    <mergeCell ref="O14:V14"/>
    <mergeCell ref="W14:AB14"/>
    <mergeCell ref="AC14:AF14"/>
    <mergeCell ref="C15:H15"/>
    <mergeCell ref="I15:N15"/>
  </mergeCells>
  <phoneticPr fontId="7" type="noConversion"/>
  <conditionalFormatting sqref="AG7:BD7">
    <cfRule type="iconSet" priority="187">
      <iconSet>
        <cfvo type="percent" val="0"/>
        <cfvo type="percent" val="80"/>
        <cfvo type="percent" val="90"/>
      </iconSet>
    </cfRule>
  </conditionalFormatting>
  <conditionalFormatting sqref="AG11:BD11 AG176:BD179">
    <cfRule type="cellIs" dxfId="49" priority="181" operator="equal">
      <formula>1</formula>
    </cfRule>
    <cfRule type="cellIs" dxfId="48" priority="182" operator="equal">
      <formula>0</formula>
    </cfRule>
  </conditionalFormatting>
  <conditionalFormatting sqref="AG13:BD15">
    <cfRule type="cellIs" dxfId="47" priority="171" operator="equal">
      <formula>1</formula>
    </cfRule>
    <cfRule type="cellIs" dxfId="46" priority="172" operator="equal">
      <formula>0</formula>
    </cfRule>
  </conditionalFormatting>
  <conditionalFormatting sqref="AG19:BD19">
    <cfRule type="cellIs" dxfId="45" priority="165" operator="equal">
      <formula>1</formula>
    </cfRule>
    <cfRule type="cellIs" dxfId="44" priority="166" operator="equal">
      <formula>0</formula>
    </cfRule>
  </conditionalFormatting>
  <conditionalFormatting sqref="AG21:BD25">
    <cfRule type="cellIs" dxfId="43" priority="9" operator="equal">
      <formula>1</formula>
    </cfRule>
    <cfRule type="cellIs" dxfId="42" priority="10" operator="equal">
      <formula>0</formula>
    </cfRule>
  </conditionalFormatting>
  <conditionalFormatting sqref="AG27:BD28">
    <cfRule type="cellIs" dxfId="41" priority="155" operator="equal">
      <formula>1</formula>
    </cfRule>
    <cfRule type="cellIs" dxfId="40" priority="156" operator="equal">
      <formula>0</formula>
    </cfRule>
  </conditionalFormatting>
  <conditionalFormatting sqref="AG30:BD33">
    <cfRule type="cellIs" dxfId="39" priority="7" operator="equal">
      <formula>1</formula>
    </cfRule>
    <cfRule type="cellIs" dxfId="38" priority="8" operator="equal">
      <formula>0</formula>
    </cfRule>
  </conditionalFormatting>
  <conditionalFormatting sqref="AG35:BD37">
    <cfRule type="cellIs" dxfId="37" priority="145" operator="equal">
      <formula>1</formula>
    </cfRule>
    <cfRule type="cellIs" dxfId="36" priority="146" operator="equal">
      <formula>0</formula>
    </cfRule>
  </conditionalFormatting>
  <conditionalFormatting sqref="AG40:BD50 AG52:BD61 AG63:BD74 AG76:BD84 AG86:BD97">
    <cfRule type="cellIs" dxfId="35" priority="183" operator="equal">
      <formula>1</formula>
    </cfRule>
    <cfRule type="cellIs" dxfId="34" priority="184" operator="equal">
      <formula>0</formula>
    </cfRule>
  </conditionalFormatting>
  <conditionalFormatting sqref="AG99:BD100">
    <cfRule type="cellIs" dxfId="33" priority="137" operator="equal">
      <formula>1</formula>
    </cfRule>
    <cfRule type="cellIs" dxfId="32" priority="138" operator="equal">
      <formula>0</formula>
    </cfRule>
  </conditionalFormatting>
  <conditionalFormatting sqref="AG102:BD108">
    <cfRule type="cellIs" dxfId="31" priority="127" operator="equal">
      <formula>1</formula>
    </cfRule>
    <cfRule type="cellIs" dxfId="30" priority="128" operator="equal">
      <formula>0</formula>
    </cfRule>
  </conditionalFormatting>
  <conditionalFormatting sqref="AG110:BD116">
    <cfRule type="cellIs" dxfId="29" priority="5" operator="equal">
      <formula>1</formula>
    </cfRule>
    <cfRule type="cellIs" dxfId="28" priority="6" operator="equal">
      <formula>0</formula>
    </cfRule>
  </conditionalFormatting>
  <conditionalFormatting sqref="AG118:BD121">
    <cfRule type="cellIs" dxfId="27" priority="111" operator="equal">
      <formula>1</formula>
    </cfRule>
    <cfRule type="cellIs" dxfId="26" priority="112" operator="equal">
      <formula>0</formula>
    </cfRule>
  </conditionalFormatting>
  <conditionalFormatting sqref="AG123:BD126">
    <cfRule type="cellIs" dxfId="25" priority="103" operator="equal">
      <formula>1</formula>
    </cfRule>
    <cfRule type="cellIs" dxfId="24" priority="104" operator="equal">
      <formula>0</formula>
    </cfRule>
  </conditionalFormatting>
  <conditionalFormatting sqref="AG128:BD132">
    <cfRule type="cellIs" dxfId="23" priority="95" operator="equal">
      <formula>1</formula>
    </cfRule>
    <cfRule type="cellIs" dxfId="22" priority="96" operator="equal">
      <formula>0</formula>
    </cfRule>
  </conditionalFormatting>
  <conditionalFormatting sqref="AG134:BD137">
    <cfRule type="cellIs" dxfId="21" priority="87" operator="equal">
      <formula>1</formula>
    </cfRule>
    <cfRule type="cellIs" dxfId="20" priority="88" operator="equal">
      <formula>0</formula>
    </cfRule>
  </conditionalFormatting>
  <conditionalFormatting sqref="AG139:BD142">
    <cfRule type="cellIs" dxfId="19" priority="79" operator="equal">
      <formula>1</formula>
    </cfRule>
    <cfRule type="cellIs" dxfId="18" priority="80" operator="equal">
      <formula>0</formula>
    </cfRule>
  </conditionalFormatting>
  <conditionalFormatting sqref="AG144:BD147">
    <cfRule type="cellIs" dxfId="17" priority="71" operator="equal">
      <formula>1</formula>
    </cfRule>
    <cfRule type="cellIs" dxfId="16" priority="72" operator="equal">
      <formula>0</formula>
    </cfRule>
  </conditionalFormatting>
  <conditionalFormatting sqref="AG149:BD154">
    <cfRule type="cellIs" dxfId="15" priority="63" operator="equal">
      <formula>1</formula>
    </cfRule>
    <cfRule type="cellIs" dxfId="14" priority="64" operator="equal">
      <formula>0</formula>
    </cfRule>
  </conditionalFormatting>
  <conditionalFormatting sqref="AG156:BD157">
    <cfRule type="cellIs" dxfId="13" priority="55" operator="equal">
      <formula>1</formula>
    </cfRule>
    <cfRule type="cellIs" dxfId="12" priority="56" operator="equal">
      <formula>0</formula>
    </cfRule>
  </conditionalFormatting>
  <conditionalFormatting sqref="AG159:BD163">
    <cfRule type="cellIs" dxfId="11" priority="45" operator="equal">
      <formula>1</formula>
    </cfRule>
    <cfRule type="cellIs" dxfId="10" priority="46" operator="equal">
      <formula>0</formula>
    </cfRule>
  </conditionalFormatting>
  <conditionalFormatting sqref="AG165:BD167">
    <cfRule type="cellIs" dxfId="9" priority="37" operator="equal">
      <formula>1</formula>
    </cfRule>
    <cfRule type="cellIs" dxfId="8" priority="38" operator="equal">
      <formula>0</formula>
    </cfRule>
  </conditionalFormatting>
  <conditionalFormatting sqref="AG169:BD170">
    <cfRule type="cellIs" dxfId="7" priority="29" operator="equal">
      <formula>1</formula>
    </cfRule>
    <cfRule type="cellIs" dxfId="6" priority="30" operator="equal">
      <formula>0</formula>
    </cfRule>
  </conditionalFormatting>
  <conditionalFormatting sqref="AG172:BD174">
    <cfRule type="cellIs" dxfId="5" priority="21" operator="equal">
      <formula>1</formula>
    </cfRule>
    <cfRule type="cellIs" dxfId="4" priority="22" operator="equal">
      <formula>0</formula>
    </cfRule>
  </conditionalFormatting>
  <conditionalFormatting sqref="AG18:BD18">
    <cfRule type="cellIs" dxfId="3" priority="3" operator="equal">
      <formula>1</formula>
    </cfRule>
    <cfRule type="cellIs" dxfId="2" priority="4" operator="equal">
      <formula>0</formula>
    </cfRule>
  </conditionalFormatting>
  <conditionalFormatting sqref="AG17:BD17">
    <cfRule type="cellIs" dxfId="1" priority="1" operator="equal">
      <formula>1</formula>
    </cfRule>
    <cfRule type="cellIs" dxfId="0" priority="2" operator="equal">
      <formula>0</formula>
    </cfRule>
  </conditionalFormatting>
  <pageMargins left="0.25" right="0.25" top="0.75" bottom="0.75" header="0.3" footer="0.3"/>
  <pageSetup paperSize="3" scale="49" orientation="portrait" r:id="rId1"/>
  <rowBreaks count="1" manualBreakCount="1">
    <brk id="139" max="5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6F95-76D3-47FA-92D1-BC1BCF9C6792}">
  <sheetPr codeName="Hoja3"/>
  <dimension ref="B1:N125"/>
  <sheetViews>
    <sheetView showGridLines="0" view="pageBreakPreview" topLeftCell="A94" zoomScaleNormal="100" zoomScaleSheetLayoutView="100" workbookViewId="0">
      <selection activeCell="Q9" sqref="Q9"/>
    </sheetView>
  </sheetViews>
  <sheetFormatPr baseColWidth="10" defaultRowHeight="15" outlineLevelRow="1" x14ac:dyDescent="0.25"/>
  <cols>
    <col min="1" max="1" width="2" customWidth="1"/>
    <col min="2" max="2" width="23.85546875" customWidth="1"/>
    <col min="15" max="15" width="1.5703125" customWidth="1"/>
    <col min="16" max="16" width="11" bestFit="1" customWidth="1"/>
    <col min="17" max="24" width="12" bestFit="1" customWidth="1"/>
    <col min="25" max="25" width="12.5703125" bestFit="1" customWidth="1"/>
  </cols>
  <sheetData>
    <row r="1" spans="2:14" ht="7.15" customHeight="1" thickBot="1" x14ac:dyDescent="0.3"/>
    <row r="2" spans="2:14" ht="25.15" customHeight="1" thickTop="1" thickBot="1" x14ac:dyDescent="0.3">
      <c r="B2" s="149"/>
      <c r="C2" s="149"/>
      <c r="D2" s="150" t="s">
        <v>402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2:14" ht="25.15" customHeight="1" thickTop="1" thickBot="1" x14ac:dyDescent="0.3">
      <c r="B3" s="149"/>
      <c r="C3" s="149"/>
      <c r="D3" s="150" t="s">
        <v>403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2:14" ht="25.15" customHeight="1" thickTop="1" thickBot="1" x14ac:dyDescent="0.3">
      <c r="B4" s="81" t="s">
        <v>404</v>
      </c>
      <c r="C4" s="151"/>
      <c r="D4" s="151"/>
      <c r="E4" s="151"/>
      <c r="F4" s="151"/>
      <c r="G4" s="151"/>
      <c r="H4" s="152" t="s">
        <v>130</v>
      </c>
      <c r="I4" s="152"/>
      <c r="J4" s="152"/>
      <c r="K4" s="152"/>
      <c r="L4" s="152"/>
      <c r="M4" s="152"/>
      <c r="N4" s="152"/>
    </row>
    <row r="5" spans="2:14" ht="25.15" customHeight="1" thickTop="1" thickBot="1" x14ac:dyDescent="0.3">
      <c r="B5" s="151" t="s">
        <v>405</v>
      </c>
      <c r="C5" s="151"/>
      <c r="D5" s="151"/>
      <c r="E5" s="151"/>
      <c r="F5" s="151"/>
      <c r="G5" s="151"/>
      <c r="H5" s="152" t="s">
        <v>406</v>
      </c>
      <c r="I5" s="152"/>
      <c r="J5" s="152"/>
      <c r="K5" s="152"/>
      <c r="L5" s="152"/>
      <c r="M5" s="152"/>
      <c r="N5" s="152"/>
    </row>
    <row r="6" spans="2:14" ht="6" customHeight="1" thickTop="1" x14ac:dyDescent="0.25">
      <c r="B6" s="11"/>
      <c r="C6" s="11"/>
      <c r="D6" s="11"/>
      <c r="E6" s="11"/>
      <c r="F6" s="11"/>
      <c r="G6" s="12"/>
      <c r="H6" s="12"/>
      <c r="I6" s="12"/>
      <c r="J6" s="12"/>
      <c r="K6" s="12"/>
      <c r="L6" s="12"/>
      <c r="M6" s="12"/>
      <c r="N6" s="12"/>
    </row>
    <row r="7" spans="2:14" ht="40.9" customHeight="1" x14ac:dyDescent="0.25">
      <c r="B7" s="11"/>
      <c r="C7" s="11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</row>
    <row r="8" spans="2:14" ht="6" customHeight="1" thickBot="1" x14ac:dyDescent="0.3">
      <c r="B8" s="11"/>
      <c r="C8" s="11"/>
      <c r="D8" s="11"/>
      <c r="E8" s="11"/>
      <c r="F8" s="11"/>
      <c r="G8" s="12"/>
      <c r="H8" s="12"/>
      <c r="I8" s="12"/>
      <c r="J8" s="12"/>
      <c r="K8" s="12"/>
      <c r="L8" s="12"/>
      <c r="M8" s="12"/>
      <c r="N8" s="12"/>
    </row>
    <row r="9" spans="2:14" ht="15.75" thickBot="1" x14ac:dyDescent="0.3">
      <c r="B9" s="175" t="s">
        <v>240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7"/>
    </row>
    <row r="10" spans="2:14" x14ac:dyDescent="0.25">
      <c r="B10" s="53" t="s">
        <v>241</v>
      </c>
      <c r="C10" s="178" t="s">
        <v>242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</row>
    <row r="11" spans="2:14" x14ac:dyDescent="0.25">
      <c r="B11" s="38" t="s">
        <v>243</v>
      </c>
      <c r="C11" s="174" t="s">
        <v>244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</row>
    <row r="12" spans="2:14" x14ac:dyDescent="0.25">
      <c r="B12" s="38" t="s">
        <v>245</v>
      </c>
      <c r="C12" s="179" t="s">
        <v>246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</row>
    <row r="13" spans="2:14" x14ac:dyDescent="0.25">
      <c r="B13" s="38" t="s">
        <v>247</v>
      </c>
      <c r="C13" s="174" t="s">
        <v>248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</row>
    <row r="14" spans="2:14" ht="37.5" customHeight="1" x14ac:dyDescent="0.25">
      <c r="B14" s="38" t="s">
        <v>249</v>
      </c>
      <c r="C14" s="174" t="s">
        <v>250</v>
      </c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</row>
    <row r="15" spans="2:14" ht="37.5" customHeight="1" x14ac:dyDescent="0.25">
      <c r="B15" s="38" t="s">
        <v>251</v>
      </c>
      <c r="C15" s="174" t="s">
        <v>252</v>
      </c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</row>
    <row r="16" spans="2:14" ht="37.5" customHeight="1" x14ac:dyDescent="0.25">
      <c r="B16" s="38" t="s">
        <v>251</v>
      </c>
      <c r="C16" s="180" t="s">
        <v>253</v>
      </c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</row>
    <row r="17" spans="2:14" x14ac:dyDescent="0.25">
      <c r="B17" s="38" t="s">
        <v>254</v>
      </c>
      <c r="C17" s="174" t="s">
        <v>255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</row>
    <row r="18" spans="2:14" x14ac:dyDescent="0.25">
      <c r="B18" s="38" t="s">
        <v>256</v>
      </c>
      <c r="C18" s="174" t="s">
        <v>257</v>
      </c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</row>
    <row r="19" spans="2:14" x14ac:dyDescent="0.25">
      <c r="B19" s="38" t="s">
        <v>258</v>
      </c>
      <c r="C19" s="181">
        <v>0.9</v>
      </c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</row>
    <row r="20" spans="2:14" ht="15.75" thickBot="1" x14ac:dyDescent="0.3">
      <c r="B20" s="52" t="s">
        <v>259</v>
      </c>
      <c r="C20" s="183">
        <v>2024</v>
      </c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</row>
    <row r="21" spans="2:14" ht="15.75" thickBot="1" x14ac:dyDescent="0.3">
      <c r="B21" s="175" t="s">
        <v>260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7"/>
    </row>
    <row r="22" spans="2:14" x14ac:dyDescent="0.25">
      <c r="B22" s="54" t="s">
        <v>261</v>
      </c>
      <c r="C22" s="165" t="s">
        <v>262</v>
      </c>
      <c r="D22" s="166"/>
      <c r="E22" s="167"/>
      <c r="F22" s="165" t="s">
        <v>263</v>
      </c>
      <c r="G22" s="166"/>
      <c r="H22" s="167"/>
      <c r="I22" s="165" t="s">
        <v>264</v>
      </c>
      <c r="J22" s="166"/>
      <c r="K22" s="167"/>
      <c r="L22" s="165" t="s">
        <v>265</v>
      </c>
      <c r="M22" s="166"/>
      <c r="N22" s="167"/>
    </row>
    <row r="23" spans="2:14" x14ac:dyDescent="0.25">
      <c r="B23" s="37" t="s">
        <v>266</v>
      </c>
      <c r="C23" s="168">
        <f>('PAT-PESV'!AH180+'PAT-PESV'!AJ180+'PAT-PESV'!AL180)</f>
        <v>13</v>
      </c>
      <c r="D23" s="169"/>
      <c r="E23" s="170"/>
      <c r="F23" s="168">
        <f>('PAT-PESV'!AK180+'PAT-PESV'!AM180+'PAT-PESV'!AO180)</f>
        <v>8</v>
      </c>
      <c r="G23" s="169"/>
      <c r="H23" s="170"/>
      <c r="I23" s="168">
        <f>('PAT-PESV'!AN180+'PAT-PESV'!AP180+'PAT-PESV'!AR180)</f>
        <v>3</v>
      </c>
      <c r="J23" s="169"/>
      <c r="K23" s="170"/>
      <c r="L23" s="168">
        <f>('PAT-PESV'!AQ180+'PAT-PESV'!AS180+'PAT-PESV'!AU180)</f>
        <v>7</v>
      </c>
      <c r="M23" s="169"/>
      <c r="N23" s="170"/>
    </row>
    <row r="24" spans="2:14" x14ac:dyDescent="0.25">
      <c r="B24" s="37" t="s">
        <v>267</v>
      </c>
      <c r="C24" s="168">
        <f>('PAT-PESV'!AG180+'PAT-PESV'!AI180+'PAT-PESV'!AK180)</f>
        <v>16</v>
      </c>
      <c r="D24" s="169"/>
      <c r="E24" s="170"/>
      <c r="F24" s="168">
        <f>('PAT-PESV'!AJ180+'PAT-PESV'!AL180+'PAT-PESV'!AN180)</f>
        <v>7</v>
      </c>
      <c r="G24" s="169"/>
      <c r="H24" s="170"/>
      <c r="I24" s="168">
        <f>('PAT-PESV'!AM180+'PAT-PESV'!AO180+'PAT-PESV'!AQ180)</f>
        <v>5</v>
      </c>
      <c r="J24" s="169"/>
      <c r="K24" s="170"/>
      <c r="L24" s="168">
        <f>('PAT-PESV'!AP180+'PAT-PESV'!AR180+'PAT-PESV'!AT180)</f>
        <v>4</v>
      </c>
      <c r="M24" s="169"/>
      <c r="N24" s="170"/>
    </row>
    <row r="25" spans="2:14" x14ac:dyDescent="0.25">
      <c r="B25" s="36" t="s">
        <v>268</v>
      </c>
      <c r="C25" s="171">
        <f>IFERROR((C23)/(C24),"")</f>
        <v>0.8125</v>
      </c>
      <c r="D25" s="172"/>
      <c r="E25" s="173"/>
      <c r="F25" s="171">
        <f>IFERROR((F23)/(F24),"")</f>
        <v>1.1428571428571428</v>
      </c>
      <c r="G25" s="172"/>
      <c r="H25" s="173"/>
      <c r="I25" s="171">
        <f t="shared" ref="I25" si="0">IFERROR((I23)/(I24),"")</f>
        <v>0.6</v>
      </c>
      <c r="J25" s="172"/>
      <c r="K25" s="173"/>
      <c r="L25" s="171">
        <f t="shared" ref="L25" si="1">IFERROR((L23)/(L24),"")</f>
        <v>1.75</v>
      </c>
      <c r="M25" s="172"/>
      <c r="N25" s="173"/>
    </row>
    <row r="26" spans="2:14" x14ac:dyDescent="0.25">
      <c r="B26" s="36" t="s">
        <v>1</v>
      </c>
      <c r="C26" s="138">
        <f>+$C$19</f>
        <v>0.9</v>
      </c>
      <c r="D26" s="139"/>
      <c r="E26" s="140"/>
      <c r="F26" s="138">
        <f t="shared" ref="F26" si="2">+$C$19</f>
        <v>0.9</v>
      </c>
      <c r="G26" s="139"/>
      <c r="H26" s="140"/>
      <c r="I26" s="138">
        <f t="shared" ref="I26" si="3">+$C$19</f>
        <v>0.9</v>
      </c>
      <c r="J26" s="139"/>
      <c r="K26" s="140"/>
      <c r="L26" s="138">
        <f t="shared" ref="L26" si="4">+$C$19</f>
        <v>0.9</v>
      </c>
      <c r="M26" s="139"/>
      <c r="N26" s="140"/>
    </row>
    <row r="27" spans="2:14" ht="6" customHeight="1" thickBot="1" x14ac:dyDescent="0.3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</row>
    <row r="28" spans="2:14" ht="15.75" thickBot="1" x14ac:dyDescent="0.3">
      <c r="B28" s="153" t="s">
        <v>269</v>
      </c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5"/>
    </row>
    <row r="29" spans="2:14" x14ac:dyDescent="0.25">
      <c r="B29" s="156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8"/>
    </row>
    <row r="30" spans="2:14" x14ac:dyDescent="0.25"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1"/>
    </row>
    <row r="31" spans="2:14" x14ac:dyDescent="0.25"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1"/>
    </row>
    <row r="32" spans="2:14" x14ac:dyDescent="0.25">
      <c r="B32" s="159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1"/>
    </row>
    <row r="33" spans="2:14" x14ac:dyDescent="0.25">
      <c r="B33" s="159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1"/>
    </row>
    <row r="34" spans="2:14" x14ac:dyDescent="0.25"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1"/>
    </row>
    <row r="35" spans="2:14" x14ac:dyDescent="0.25"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1"/>
    </row>
    <row r="36" spans="2:14" x14ac:dyDescent="0.25">
      <c r="B36" s="159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1"/>
    </row>
    <row r="37" spans="2:14" x14ac:dyDescent="0.25"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1"/>
    </row>
    <row r="38" spans="2:14" x14ac:dyDescent="0.25">
      <c r="B38" s="159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1"/>
    </row>
    <row r="39" spans="2:14" x14ac:dyDescent="0.25">
      <c r="B39" s="159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1"/>
    </row>
    <row r="40" spans="2:14" ht="15.75" thickBot="1" x14ac:dyDescent="0.3"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4"/>
    </row>
    <row r="41" spans="2:14" ht="15.75" thickBot="1" x14ac:dyDescent="0.3">
      <c r="B41" s="153" t="s">
        <v>270</v>
      </c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5"/>
    </row>
    <row r="42" spans="2:14" ht="44.25" customHeight="1" x14ac:dyDescent="0.25">
      <c r="B42" s="55" t="s">
        <v>271</v>
      </c>
      <c r="C42" s="144" t="str">
        <f>"De un total de "&amp;C24&amp;" actividades programadas del plan anual de trabajo, en el trimestre, se logró  un "&amp;ROUND(C25*100,2)&amp;"%, en razón al aumento de nuevos centros de trabajo y cambios en las unidades funcionales, que evitaron la ejecución total de las actividades."</f>
        <v>De un total de 16 actividades programadas del plan anual de trabajo, en el trimestre, se logró  un 81,25%, en razón al aumento de nuevos centros de trabajo y cambios en las unidades funcionales, que evitaron la ejecución total de las actividades.</v>
      </c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</row>
    <row r="43" spans="2:14" ht="44.25" customHeight="1" x14ac:dyDescent="0.25">
      <c r="B43" s="35" t="s">
        <v>272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</row>
    <row r="44" spans="2:14" ht="44.25" customHeight="1" x14ac:dyDescent="0.25">
      <c r="B44" s="35" t="s">
        <v>273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</row>
    <row r="45" spans="2:14" ht="44.25" customHeight="1" x14ac:dyDescent="0.25">
      <c r="B45" s="35" t="s">
        <v>274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</row>
    <row r="46" spans="2:14" ht="7.9" customHeight="1" thickBot="1" x14ac:dyDescent="0.3"/>
    <row r="47" spans="2:14" ht="15.75" thickBot="1" x14ac:dyDescent="0.3">
      <c r="B47" s="146" t="s">
        <v>48</v>
      </c>
      <c r="C47" s="147"/>
      <c r="D47" s="147"/>
      <c r="E47" s="147"/>
      <c r="F47" s="147"/>
      <c r="G47" s="147"/>
      <c r="H47" s="147"/>
      <c r="I47" s="148"/>
    </row>
    <row r="48" spans="2:14" ht="4.9000000000000004" customHeight="1" thickBot="1" x14ac:dyDescent="0.3">
      <c r="C48" s="1"/>
    </row>
    <row r="49" spans="2:14" x14ac:dyDescent="0.25">
      <c r="B49" s="46" t="s">
        <v>21</v>
      </c>
      <c r="C49" s="41">
        <f>'PAT-PESV'!AG7</f>
        <v>1</v>
      </c>
      <c r="D49" s="33"/>
    </row>
    <row r="50" spans="2:14" ht="40.15" customHeight="1" outlineLevel="1" x14ac:dyDescent="0.25">
      <c r="B50" s="47" t="s">
        <v>45</v>
      </c>
      <c r="C50" s="135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7"/>
    </row>
    <row r="51" spans="2:14" ht="15.75" thickBot="1" x14ac:dyDescent="0.3">
      <c r="B51" s="48" t="s">
        <v>46</v>
      </c>
      <c r="C51" s="34"/>
      <c r="D51" s="141" t="s">
        <v>47</v>
      </c>
      <c r="E51" s="142"/>
      <c r="F51" s="142"/>
      <c r="G51" s="142"/>
      <c r="H51" s="142"/>
      <c r="I51" s="143"/>
    </row>
    <row r="52" spans="2:14" ht="15.75" thickBot="1" x14ac:dyDescent="0.3">
      <c r="B52" s="49" t="s">
        <v>22</v>
      </c>
      <c r="C52" s="39">
        <f>'PAT-PESV'!AI7</f>
        <v>0.6</v>
      </c>
      <c r="D52" s="2"/>
      <c r="E52" s="3"/>
      <c r="F52" s="3"/>
      <c r="G52" s="3"/>
      <c r="H52" s="3"/>
      <c r="I52" s="3"/>
    </row>
    <row r="53" spans="2:14" ht="40.15" customHeight="1" outlineLevel="1" x14ac:dyDescent="0.25">
      <c r="B53" s="50" t="s">
        <v>45</v>
      </c>
      <c r="C53" s="135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7"/>
    </row>
    <row r="54" spans="2:14" x14ac:dyDescent="0.25">
      <c r="B54" s="48" t="s">
        <v>46</v>
      </c>
      <c r="C54" s="5"/>
      <c r="D54" s="132" t="s">
        <v>47</v>
      </c>
      <c r="E54" s="133"/>
      <c r="F54" s="133"/>
      <c r="G54" s="133"/>
      <c r="H54" s="133"/>
      <c r="I54" s="134"/>
    </row>
    <row r="55" spans="2:14" ht="15.75" thickBot="1" x14ac:dyDescent="0.3">
      <c r="B55" s="49" t="s">
        <v>23</v>
      </c>
      <c r="C55" s="40">
        <f>'PAT-PESV'!AK7</f>
        <v>0.75</v>
      </c>
      <c r="D55" s="2"/>
      <c r="E55" s="3"/>
      <c r="F55" s="3"/>
      <c r="G55" s="3"/>
      <c r="H55" s="3"/>
      <c r="I55" s="3"/>
    </row>
    <row r="56" spans="2:14" ht="40.15" customHeight="1" outlineLevel="1" x14ac:dyDescent="0.25">
      <c r="B56" s="50" t="s">
        <v>45</v>
      </c>
      <c r="C56" s="135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7"/>
    </row>
    <row r="57" spans="2:14" x14ac:dyDescent="0.25">
      <c r="B57" s="48" t="s">
        <v>46</v>
      </c>
      <c r="C57" s="5"/>
      <c r="D57" s="132" t="s">
        <v>47</v>
      </c>
      <c r="E57" s="133"/>
      <c r="F57" s="133"/>
      <c r="G57" s="133"/>
      <c r="H57" s="133"/>
      <c r="I57" s="134"/>
    </row>
    <row r="58" spans="2:14" ht="15.75" thickBot="1" x14ac:dyDescent="0.3">
      <c r="B58" s="49" t="s">
        <v>24</v>
      </c>
      <c r="C58" s="40">
        <f>'PAT-PESV'!AM7</f>
        <v>0.5</v>
      </c>
      <c r="D58" s="2"/>
      <c r="E58" s="3"/>
      <c r="F58" s="3"/>
      <c r="G58" s="3"/>
      <c r="H58" s="3"/>
      <c r="I58" s="3"/>
    </row>
    <row r="59" spans="2:14" ht="40.15" customHeight="1" outlineLevel="1" x14ac:dyDescent="0.25">
      <c r="B59" s="50" t="s">
        <v>45</v>
      </c>
      <c r="C59" s="135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7"/>
    </row>
    <row r="60" spans="2:14" x14ac:dyDescent="0.25">
      <c r="B60" s="48" t="s">
        <v>46</v>
      </c>
      <c r="C60" s="5"/>
      <c r="D60" s="132" t="s">
        <v>47</v>
      </c>
      <c r="E60" s="133"/>
      <c r="F60" s="133"/>
      <c r="G60" s="133"/>
      <c r="H60" s="133"/>
      <c r="I60" s="134"/>
    </row>
    <row r="61" spans="2:14" ht="15.75" thickBot="1" x14ac:dyDescent="0.3">
      <c r="B61" s="49" t="s">
        <v>25</v>
      </c>
      <c r="C61" s="40">
        <f>'PAT-PESV'!AO7</f>
        <v>0.5</v>
      </c>
      <c r="D61" s="2"/>
      <c r="E61" s="3"/>
      <c r="F61" s="3"/>
      <c r="G61" s="3"/>
      <c r="H61" s="3"/>
      <c r="I61" s="3"/>
    </row>
    <row r="62" spans="2:14" ht="40.15" customHeight="1" outlineLevel="1" x14ac:dyDescent="0.25">
      <c r="B62" s="50" t="s">
        <v>45</v>
      </c>
      <c r="C62" s="135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7"/>
    </row>
    <row r="63" spans="2:14" x14ac:dyDescent="0.25">
      <c r="B63" s="48" t="s">
        <v>46</v>
      </c>
      <c r="C63" s="5"/>
      <c r="D63" s="132" t="s">
        <v>47</v>
      </c>
      <c r="E63" s="133"/>
      <c r="F63" s="133"/>
      <c r="G63" s="133"/>
      <c r="H63" s="133"/>
      <c r="I63" s="134"/>
    </row>
    <row r="64" spans="2:14" ht="15.75" thickBot="1" x14ac:dyDescent="0.3">
      <c r="B64" s="49" t="s">
        <v>26</v>
      </c>
      <c r="C64" s="4">
        <f>'PAT-PESV'!AQ7</f>
        <v>1</v>
      </c>
      <c r="D64" s="2"/>
      <c r="E64" s="3"/>
      <c r="F64" s="3"/>
      <c r="G64" s="3"/>
      <c r="H64" s="3"/>
      <c r="I64" s="3"/>
    </row>
    <row r="65" spans="2:14" ht="40.15" customHeight="1" outlineLevel="1" x14ac:dyDescent="0.25">
      <c r="B65" s="50" t="s">
        <v>45</v>
      </c>
      <c r="C65" s="135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7"/>
    </row>
    <row r="66" spans="2:14" x14ac:dyDescent="0.25">
      <c r="B66" s="48" t="s">
        <v>46</v>
      </c>
      <c r="C66" s="5"/>
      <c r="D66" s="132" t="s">
        <v>47</v>
      </c>
      <c r="E66" s="133"/>
      <c r="F66" s="133"/>
      <c r="G66" s="133"/>
      <c r="H66" s="133"/>
      <c r="I66" s="134"/>
    </row>
    <row r="67" spans="2:14" ht="15.75" thickBot="1" x14ac:dyDescent="0.3">
      <c r="B67" s="49" t="s">
        <v>27</v>
      </c>
      <c r="C67" s="4">
        <f>'PAT-PESV'!AS7</f>
        <v>1</v>
      </c>
      <c r="D67" s="2"/>
      <c r="E67" s="3"/>
      <c r="F67" s="3"/>
      <c r="G67" s="3"/>
      <c r="H67" s="3"/>
      <c r="I67" s="3"/>
    </row>
    <row r="68" spans="2:14" ht="40.15" customHeight="1" outlineLevel="1" x14ac:dyDescent="0.25">
      <c r="B68" s="50" t="s">
        <v>45</v>
      </c>
      <c r="C68" s="135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7"/>
    </row>
    <row r="69" spans="2:14" x14ac:dyDescent="0.25">
      <c r="B69" s="48" t="s">
        <v>46</v>
      </c>
      <c r="C69" s="5"/>
      <c r="D69" s="132" t="s">
        <v>47</v>
      </c>
      <c r="E69" s="133"/>
      <c r="F69" s="133"/>
      <c r="G69" s="133"/>
      <c r="H69" s="133"/>
      <c r="I69" s="134"/>
    </row>
    <row r="70" spans="2:14" ht="15.75" thickBot="1" x14ac:dyDescent="0.3">
      <c r="B70" s="49" t="s">
        <v>28</v>
      </c>
      <c r="C70" s="4">
        <f>'PAT-PESV'!AFU7</f>
        <v>0</v>
      </c>
      <c r="D70" s="2"/>
      <c r="E70" s="3"/>
      <c r="F70" s="3"/>
      <c r="G70" s="3"/>
      <c r="H70" s="3"/>
      <c r="I70" s="3"/>
    </row>
    <row r="71" spans="2:14" ht="40.15" customHeight="1" outlineLevel="1" x14ac:dyDescent="0.25">
      <c r="B71" s="50" t="s">
        <v>45</v>
      </c>
      <c r="C71" s="135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7"/>
    </row>
    <row r="72" spans="2:14" x14ac:dyDescent="0.25">
      <c r="B72" s="48" t="s">
        <v>46</v>
      </c>
      <c r="C72" s="5"/>
      <c r="D72" s="132" t="s">
        <v>47</v>
      </c>
      <c r="E72" s="133"/>
      <c r="F72" s="133"/>
      <c r="G72" s="133"/>
      <c r="H72" s="133"/>
      <c r="I72" s="134"/>
    </row>
    <row r="73" spans="2:14" ht="15.75" thickBot="1" x14ac:dyDescent="0.3">
      <c r="B73" s="49" t="s">
        <v>29</v>
      </c>
      <c r="C73" s="4">
        <f>'PAT-PESV'!AW7</f>
        <v>0.5</v>
      </c>
      <c r="D73" s="2"/>
      <c r="E73" s="3"/>
      <c r="F73" s="3"/>
      <c r="G73" s="3"/>
      <c r="H73" s="3"/>
      <c r="I73" s="3"/>
    </row>
    <row r="74" spans="2:14" ht="40.15" customHeight="1" outlineLevel="1" x14ac:dyDescent="0.25">
      <c r="B74" s="50" t="s">
        <v>45</v>
      </c>
      <c r="C74" s="135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7"/>
    </row>
    <row r="75" spans="2:14" x14ac:dyDescent="0.25">
      <c r="B75" s="48" t="s">
        <v>46</v>
      </c>
      <c r="C75" s="5"/>
      <c r="D75" s="132" t="s">
        <v>47</v>
      </c>
      <c r="E75" s="133"/>
      <c r="F75" s="133"/>
      <c r="G75" s="133"/>
      <c r="H75" s="133"/>
      <c r="I75" s="134"/>
    </row>
    <row r="76" spans="2:14" ht="15.75" thickBot="1" x14ac:dyDescent="0.3">
      <c r="B76" s="49" t="s">
        <v>30</v>
      </c>
      <c r="C76" s="4">
        <f>'PAT-PESV'!AY7</f>
        <v>0.5</v>
      </c>
      <c r="D76" s="2"/>
      <c r="E76" s="3"/>
      <c r="F76" s="3"/>
      <c r="G76" s="3"/>
      <c r="H76" s="3"/>
      <c r="I76" s="3"/>
    </row>
    <row r="77" spans="2:14" ht="40.15" customHeight="1" outlineLevel="1" x14ac:dyDescent="0.25">
      <c r="B77" s="50" t="s">
        <v>45</v>
      </c>
      <c r="C77" s="135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7"/>
    </row>
    <row r="78" spans="2:14" x14ac:dyDescent="0.25">
      <c r="B78" s="48" t="s">
        <v>46</v>
      </c>
      <c r="C78" s="5"/>
      <c r="D78" s="132" t="s">
        <v>47</v>
      </c>
      <c r="E78" s="133"/>
      <c r="F78" s="133"/>
      <c r="G78" s="133"/>
      <c r="H78" s="133"/>
      <c r="I78" s="134"/>
    </row>
    <row r="79" spans="2:14" ht="15.75" thickBot="1" x14ac:dyDescent="0.3">
      <c r="B79" s="49" t="s">
        <v>31</v>
      </c>
      <c r="C79" s="4">
        <f>'PAT-PESV'!BA7</f>
        <v>1</v>
      </c>
      <c r="D79" s="2"/>
      <c r="E79" s="3"/>
      <c r="F79" s="3"/>
      <c r="G79" s="3"/>
      <c r="H79" s="3"/>
      <c r="I79" s="3"/>
    </row>
    <row r="80" spans="2:14" ht="40.15" customHeight="1" outlineLevel="1" x14ac:dyDescent="0.25">
      <c r="B80" s="50" t="s">
        <v>45</v>
      </c>
      <c r="C80" s="135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7"/>
    </row>
    <row r="81" spans="2:14" x14ac:dyDescent="0.25">
      <c r="B81" s="48" t="s">
        <v>46</v>
      </c>
      <c r="C81" s="5"/>
      <c r="D81" s="132" t="s">
        <v>47</v>
      </c>
      <c r="E81" s="133"/>
      <c r="F81" s="133"/>
      <c r="G81" s="133"/>
      <c r="H81" s="133"/>
      <c r="I81" s="134"/>
    </row>
    <row r="82" spans="2:14" ht="15.75" thickBot="1" x14ac:dyDescent="0.3">
      <c r="B82" s="49" t="s">
        <v>32</v>
      </c>
      <c r="C82" s="4">
        <f>'PAT-PESV'!BC7</f>
        <v>1</v>
      </c>
      <c r="D82" s="2"/>
      <c r="E82" s="3"/>
      <c r="F82" s="3"/>
      <c r="G82" s="3"/>
      <c r="H82" s="3"/>
      <c r="I82" s="3"/>
    </row>
    <row r="83" spans="2:14" ht="40.15" customHeight="1" outlineLevel="1" x14ac:dyDescent="0.25">
      <c r="B83" s="50" t="s">
        <v>45</v>
      </c>
      <c r="C83" s="135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7"/>
    </row>
    <row r="84" spans="2:14" x14ac:dyDescent="0.25">
      <c r="B84" s="51" t="s">
        <v>46</v>
      </c>
      <c r="C84" s="5"/>
      <c r="D84" s="132" t="s">
        <v>47</v>
      </c>
      <c r="E84" s="133"/>
      <c r="F84" s="133"/>
      <c r="G84" s="133"/>
      <c r="H84" s="133"/>
      <c r="I84" s="134"/>
    </row>
    <row r="85" spans="2:14" ht="15.75" thickBot="1" x14ac:dyDescent="0.3">
      <c r="C85" s="1"/>
    </row>
    <row r="86" spans="2:14" ht="15.75" thickBot="1" x14ac:dyDescent="0.3">
      <c r="B86" s="146" t="s">
        <v>52</v>
      </c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8"/>
    </row>
    <row r="87" spans="2:14" x14ac:dyDescent="0.25">
      <c r="C87" s="1"/>
    </row>
    <row r="88" spans="2:14" x14ac:dyDescent="0.25">
      <c r="B88" s="16" t="s">
        <v>21</v>
      </c>
      <c r="C88" s="17">
        <f>C49</f>
        <v>1</v>
      </c>
      <c r="D88" s="8"/>
      <c r="E88" s="8"/>
    </row>
    <row r="89" spans="2:14" x14ac:dyDescent="0.25">
      <c r="B89" s="16" t="s">
        <v>22</v>
      </c>
      <c r="C89" s="17">
        <f>C52</f>
        <v>0.6</v>
      </c>
      <c r="D89" s="8"/>
      <c r="E89" s="8"/>
    </row>
    <row r="90" spans="2:14" x14ac:dyDescent="0.25">
      <c r="B90" s="16" t="s">
        <v>23</v>
      </c>
      <c r="C90" s="17">
        <f>C55</f>
        <v>0.75</v>
      </c>
      <c r="D90" s="8"/>
      <c r="E90" s="8"/>
    </row>
    <row r="91" spans="2:14" x14ac:dyDescent="0.25">
      <c r="B91" s="16" t="s">
        <v>24</v>
      </c>
      <c r="C91" s="17">
        <f>C58</f>
        <v>0.5</v>
      </c>
      <c r="D91" s="8"/>
      <c r="E91" s="8"/>
    </row>
    <row r="92" spans="2:14" x14ac:dyDescent="0.25">
      <c r="B92" s="16" t="s">
        <v>25</v>
      </c>
      <c r="C92" s="17">
        <f>C61</f>
        <v>0.5</v>
      </c>
      <c r="D92" s="8"/>
      <c r="E92" s="8"/>
    </row>
    <row r="93" spans="2:14" x14ac:dyDescent="0.25">
      <c r="B93" s="16" t="s">
        <v>26</v>
      </c>
      <c r="C93" s="17">
        <f>C64</f>
        <v>1</v>
      </c>
      <c r="D93" s="8"/>
      <c r="E93" s="8"/>
    </row>
    <row r="94" spans="2:14" x14ac:dyDescent="0.25">
      <c r="B94" s="16" t="s">
        <v>27</v>
      </c>
      <c r="C94" s="17">
        <f>C67</f>
        <v>1</v>
      </c>
      <c r="D94" s="8"/>
      <c r="E94" s="8"/>
    </row>
    <row r="95" spans="2:14" x14ac:dyDescent="0.25">
      <c r="B95" s="16" t="s">
        <v>28</v>
      </c>
      <c r="C95" s="17">
        <f>C70</f>
        <v>0</v>
      </c>
      <c r="D95" s="8"/>
      <c r="E95" s="8"/>
    </row>
    <row r="96" spans="2:14" x14ac:dyDescent="0.25">
      <c r="B96" s="16" t="s">
        <v>29</v>
      </c>
      <c r="C96" s="17">
        <f>C73</f>
        <v>0.5</v>
      </c>
      <c r="D96" s="8"/>
      <c r="E96" s="8"/>
    </row>
    <row r="97" spans="2:14" x14ac:dyDescent="0.25">
      <c r="B97" s="16" t="s">
        <v>30</v>
      </c>
      <c r="C97" s="17">
        <f>C76</f>
        <v>0.5</v>
      </c>
      <c r="D97" s="8"/>
      <c r="E97" s="8"/>
    </row>
    <row r="98" spans="2:14" x14ac:dyDescent="0.25">
      <c r="B98" s="16" t="s">
        <v>31</v>
      </c>
      <c r="C98" s="17">
        <f>C79</f>
        <v>1</v>
      </c>
      <c r="D98" s="8"/>
      <c r="E98" s="8"/>
    </row>
    <row r="99" spans="2:14" x14ac:dyDescent="0.25">
      <c r="B99" s="16" t="s">
        <v>32</v>
      </c>
      <c r="C99" s="17">
        <f>C82</f>
        <v>1</v>
      </c>
      <c r="D99" s="8"/>
      <c r="E99" s="8"/>
    </row>
    <row r="100" spans="2:14" x14ac:dyDescent="0.25">
      <c r="B100" s="8"/>
      <c r="C100" s="18"/>
      <c r="D100" s="8"/>
      <c r="E100" s="8"/>
    </row>
    <row r="101" spans="2:14" x14ac:dyDescent="0.25">
      <c r="B101" s="8"/>
      <c r="C101" s="18"/>
      <c r="D101" s="8"/>
      <c r="E101" s="8"/>
    </row>
    <row r="102" spans="2:14" x14ac:dyDescent="0.25">
      <c r="B102" s="8"/>
      <c r="C102" s="18"/>
      <c r="D102" s="8"/>
      <c r="E102" s="8"/>
    </row>
    <row r="103" spans="2:14" ht="15.75" thickBot="1" x14ac:dyDescent="0.3">
      <c r="C103" s="1"/>
    </row>
    <row r="104" spans="2:14" ht="15.75" thickBot="1" x14ac:dyDescent="0.3">
      <c r="B104" s="146" t="s">
        <v>49</v>
      </c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8"/>
    </row>
    <row r="105" spans="2:14" x14ac:dyDescent="0.25">
      <c r="C105" s="1"/>
    </row>
    <row r="106" spans="2:14" x14ac:dyDescent="0.25">
      <c r="B106" s="6" t="s">
        <v>50</v>
      </c>
      <c r="C106" s="7" t="s">
        <v>51</v>
      </c>
    </row>
    <row r="107" spans="2:14" x14ac:dyDescent="0.25">
      <c r="B107" s="6" t="s">
        <v>21</v>
      </c>
      <c r="C107" s="19">
        <f>'PAT-PESV'!AH181/'PAT-PESV'!$BC$181</f>
        <v>0.2</v>
      </c>
    </row>
    <row r="108" spans="2:14" x14ac:dyDescent="0.25">
      <c r="B108" s="6" t="s">
        <v>22</v>
      </c>
      <c r="C108" s="19">
        <f>'PAT-PESV'!AJ181/'PAT-PESV'!$BC$181</f>
        <v>0.2857142857142857</v>
      </c>
    </row>
    <row r="109" spans="2:14" x14ac:dyDescent="0.25">
      <c r="B109" s="6" t="s">
        <v>23</v>
      </c>
      <c r="C109" s="19">
        <f>'PAT-PESV'!AL181/'PAT-PESV'!$BC$181</f>
        <v>0.37142857142857144</v>
      </c>
    </row>
    <row r="110" spans="2:14" x14ac:dyDescent="0.25">
      <c r="B110" s="6" t="s">
        <v>24</v>
      </c>
      <c r="C110" s="19">
        <f>'PAT-PESV'!AN181/'PAT-PESV'!$BC$181</f>
        <v>0.4</v>
      </c>
    </row>
    <row r="111" spans="2:14" x14ac:dyDescent="0.25">
      <c r="B111" s="6" t="s">
        <v>25</v>
      </c>
      <c r="C111" s="19">
        <f>'PAT-PESV'!AP181/'PAT-PESV'!$BC$181</f>
        <v>0.42857142857142855</v>
      </c>
    </row>
    <row r="112" spans="2:14" x14ac:dyDescent="0.25">
      <c r="B112" s="6" t="s">
        <v>26</v>
      </c>
      <c r="C112" s="19">
        <f>'PAT-PESV'!AR181/'PAT-PESV'!$BC$181</f>
        <v>0.45714285714285713</v>
      </c>
    </row>
    <row r="113" spans="2:3" x14ac:dyDescent="0.25">
      <c r="B113" s="6" t="s">
        <v>27</v>
      </c>
      <c r="C113" s="19">
        <f>'PAT-PESV'!AT181/'PAT-PESV'!$BC$181</f>
        <v>0.51428571428571423</v>
      </c>
    </row>
    <row r="114" spans="2:3" x14ac:dyDescent="0.25">
      <c r="B114" s="6" t="s">
        <v>28</v>
      </c>
      <c r="C114" s="19">
        <f>'PAT-PESV'!AW181/'PAT-PESV'!$BC$181</f>
        <v>0.82857142857142863</v>
      </c>
    </row>
    <row r="115" spans="2:3" x14ac:dyDescent="0.25">
      <c r="B115" s="6" t="s">
        <v>29</v>
      </c>
      <c r="C115" s="19">
        <f>'PAT-PESV'!AX181/'PAT-PESV'!$BC$181</f>
        <v>0.5714285714285714</v>
      </c>
    </row>
    <row r="116" spans="2:3" x14ac:dyDescent="0.25">
      <c r="B116" s="6" t="s">
        <v>30</v>
      </c>
      <c r="C116" s="19">
        <f>'PAT-PESV'!AZ181/'PAT-PESV'!$BC$181</f>
        <v>0.6</v>
      </c>
    </row>
    <row r="117" spans="2:3" x14ac:dyDescent="0.25">
      <c r="B117" s="6" t="s">
        <v>31</v>
      </c>
      <c r="C117" s="19">
        <f>'PAT-PESV'!BB181/'PAT-PESV'!$BC$181</f>
        <v>0.65714285714285714</v>
      </c>
    </row>
    <row r="118" spans="2:3" x14ac:dyDescent="0.25">
      <c r="B118" s="6" t="s">
        <v>32</v>
      </c>
      <c r="C118" s="19">
        <f>'PAT-PESV'!BD181/'PAT-PESV'!$BC$181</f>
        <v>0.7142857142857143</v>
      </c>
    </row>
    <row r="119" spans="2:3" x14ac:dyDescent="0.25">
      <c r="C119" s="1"/>
    </row>
    <row r="120" spans="2:3" x14ac:dyDescent="0.25">
      <c r="C120" s="1"/>
    </row>
    <row r="121" spans="2:3" x14ac:dyDescent="0.25">
      <c r="C121" s="1"/>
    </row>
    <row r="122" spans="2:3" x14ac:dyDescent="0.25">
      <c r="C122" s="1"/>
    </row>
    <row r="123" spans="2:3" x14ac:dyDescent="0.25">
      <c r="C123" s="1"/>
    </row>
    <row r="124" spans="2:3" x14ac:dyDescent="0.25">
      <c r="C124" s="1"/>
    </row>
    <row r="125" spans="2:3" x14ac:dyDescent="0.25">
      <c r="C125" s="1"/>
    </row>
  </sheetData>
  <mergeCells count="86">
    <mergeCell ref="D75:E75"/>
    <mergeCell ref="F75:I75"/>
    <mergeCell ref="C56:N56"/>
    <mergeCell ref="C59:N59"/>
    <mergeCell ref="C62:N62"/>
    <mergeCell ref="C65:N65"/>
    <mergeCell ref="C68:N68"/>
    <mergeCell ref="D66:E66"/>
    <mergeCell ref="D60:E60"/>
    <mergeCell ref="F60:I60"/>
    <mergeCell ref="D63:E63"/>
    <mergeCell ref="F63:I63"/>
    <mergeCell ref="B86:N86"/>
    <mergeCell ref="B104:N104"/>
    <mergeCell ref="C18:N18"/>
    <mergeCell ref="B9:N9"/>
    <mergeCell ref="C10:N10"/>
    <mergeCell ref="C11:N11"/>
    <mergeCell ref="C12:N12"/>
    <mergeCell ref="C13:N13"/>
    <mergeCell ref="C14:N14"/>
    <mergeCell ref="C15:N15"/>
    <mergeCell ref="C16:N16"/>
    <mergeCell ref="C17:N17"/>
    <mergeCell ref="C19:N19"/>
    <mergeCell ref="C20:N20"/>
    <mergeCell ref="B21:N21"/>
    <mergeCell ref="C22:E22"/>
    <mergeCell ref="B41:N41"/>
    <mergeCell ref="C24:E24"/>
    <mergeCell ref="F24:H24"/>
    <mergeCell ref="I24:K24"/>
    <mergeCell ref="L24:N24"/>
    <mergeCell ref="C25:E25"/>
    <mergeCell ref="F25:H25"/>
    <mergeCell ref="I25:K25"/>
    <mergeCell ref="L25:N25"/>
    <mergeCell ref="H5:N5"/>
    <mergeCell ref="B5:G5"/>
    <mergeCell ref="L26:N26"/>
    <mergeCell ref="B28:N28"/>
    <mergeCell ref="B29:N40"/>
    <mergeCell ref="F22:H22"/>
    <mergeCell ref="I22:K22"/>
    <mergeCell ref="L22:N22"/>
    <mergeCell ref="C23:E23"/>
    <mergeCell ref="F23:H23"/>
    <mergeCell ref="I23:K23"/>
    <mergeCell ref="L23:N23"/>
    <mergeCell ref="B2:C3"/>
    <mergeCell ref="D2:N2"/>
    <mergeCell ref="D3:N3"/>
    <mergeCell ref="B4:G4"/>
    <mergeCell ref="H4:N4"/>
    <mergeCell ref="D54:E54"/>
    <mergeCell ref="F54:I54"/>
    <mergeCell ref="D57:E57"/>
    <mergeCell ref="F57:I57"/>
    <mergeCell ref="C26:E26"/>
    <mergeCell ref="F26:H26"/>
    <mergeCell ref="D51:E51"/>
    <mergeCell ref="F51:I51"/>
    <mergeCell ref="C50:N50"/>
    <mergeCell ref="C53:N53"/>
    <mergeCell ref="C42:N42"/>
    <mergeCell ref="C43:N43"/>
    <mergeCell ref="C44:N44"/>
    <mergeCell ref="C45:N45"/>
    <mergeCell ref="B47:I47"/>
    <mergeCell ref="I26:K26"/>
    <mergeCell ref="D84:E84"/>
    <mergeCell ref="F84:I84"/>
    <mergeCell ref="F66:I66"/>
    <mergeCell ref="D69:E69"/>
    <mergeCell ref="F69:I69"/>
    <mergeCell ref="C71:N71"/>
    <mergeCell ref="C74:N74"/>
    <mergeCell ref="C77:N77"/>
    <mergeCell ref="C80:N80"/>
    <mergeCell ref="C83:N83"/>
    <mergeCell ref="D78:E78"/>
    <mergeCell ref="F78:I78"/>
    <mergeCell ref="D81:E81"/>
    <mergeCell ref="F81:I81"/>
    <mergeCell ref="D72:E72"/>
    <mergeCell ref="F72:I72"/>
  </mergeCells>
  <conditionalFormatting sqref="C49 C52 C55 C58 C61 C64 C67 C70 C73 C76 C79 C82">
    <cfRule type="iconSet" priority="1">
      <iconSet iconSet="3Symbols2">
        <cfvo type="percent" val="0"/>
        <cfvo type="percent" val="80"/>
        <cfvo type="percent" val="90"/>
      </iconSet>
    </cfRule>
  </conditionalFormatting>
  <pageMargins left="0.7" right="0.7" top="0.75" bottom="0.75" header="0.3" footer="0.3"/>
  <pageSetup scale="51" orientation="portrait" r:id="rId1"/>
  <rowBreaks count="1" manualBreakCount="1">
    <brk id="65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56D4EAA09AC74C8C5952BFD7DB690E" ma:contentTypeVersion="14" ma:contentTypeDescription="Crear nuevo documento." ma:contentTypeScope="" ma:versionID="7dc730b1489c5e727e15f8ac4a4a34ee">
  <xsd:schema xmlns:xsd="http://www.w3.org/2001/XMLSchema" xmlns:xs="http://www.w3.org/2001/XMLSchema" xmlns:p="http://schemas.microsoft.com/office/2006/metadata/properties" xmlns:ns3="e261436d-2979-4943-a0c4-547a93b5bde9" xmlns:ns4="0310166f-36e0-4f49-a937-274f422c2395" targetNamespace="http://schemas.microsoft.com/office/2006/metadata/properties" ma:root="true" ma:fieldsID="26a578e9b6f34c8599535384625267c3" ns3:_="" ns4:_="">
    <xsd:import namespace="e261436d-2979-4943-a0c4-547a93b5bde9"/>
    <xsd:import namespace="0310166f-36e0-4f49-a937-274f422c2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1436d-2979-4943-a0c4-547a93b5bd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0166f-36e0-4f49-a937-274f422c2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61436d-2979-4943-a0c4-547a93b5bde9" xsi:nil="true"/>
  </documentManagement>
</p:properties>
</file>

<file path=customXml/itemProps1.xml><?xml version="1.0" encoding="utf-8"?>
<ds:datastoreItem xmlns:ds="http://schemas.openxmlformats.org/officeDocument/2006/customXml" ds:itemID="{8C53867B-53F2-453F-9885-7FD63D1423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AC0BA4-085F-443C-9060-62562CB49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61436d-2979-4943-a0c4-547a93b5bde9"/>
    <ds:schemaRef ds:uri="0310166f-36e0-4f49-a937-274f422c2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49D452-9AD9-4637-8F30-441A090EBD83}">
  <ds:schemaRefs>
    <ds:schemaRef ds:uri="http://purl.org/dc/elements/1.1/"/>
    <ds:schemaRef ds:uri="http://www.w3.org/XML/1998/namespace"/>
    <ds:schemaRef ds:uri="http://purl.org/dc/dcmitype/"/>
    <ds:schemaRef ds:uri="0310166f-36e0-4f49-a937-274f422c2395"/>
    <ds:schemaRef ds:uri="http://schemas.microsoft.com/office/2006/metadata/properties"/>
    <ds:schemaRef ds:uri="e261436d-2979-4943-a0c4-547a93b5bd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TABLERO_PRINCIPAL</vt:lpstr>
      <vt:lpstr>PAT-PESV</vt:lpstr>
      <vt:lpstr>CPIan PESV</vt:lpstr>
      <vt:lpstr>'CPIan PESV'!Área_de_impresión</vt:lpstr>
      <vt:lpstr>'PAT-PESV'!Área_de_impresión</vt:lpstr>
      <vt:lpstr>TABLERO_PRINCIPAL!Área_de_impresión</vt:lpstr>
      <vt:lpstr>'PAT-PESV'!Títulos_a_imprimir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Leandro Alvarado Aguillon</dc:creator>
  <cp:lastModifiedBy>JOHAN SEBASTIAN VILLAMIZAR MORENO</cp:lastModifiedBy>
  <cp:lastPrinted>2024-10-29T13:29:21Z</cp:lastPrinted>
  <dcterms:created xsi:type="dcterms:W3CDTF">2023-05-23T11:15:03Z</dcterms:created>
  <dcterms:modified xsi:type="dcterms:W3CDTF">2024-12-11T20:11:10Z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0x010100BC56D4EAA09AC74C8C5952BFD7DB690E</vt:lpwstr>
  </property>
</Properties>
</file>